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2"/>
  </bookViews>
  <sheets>
    <sheet name="прил№2" sheetId="1" r:id="rId1"/>
    <sheet name="прил.№3" sheetId="2" r:id="rId2"/>
    <sheet name="прил.4" sheetId="3" r:id="rId3"/>
  </sheets>
  <definedNames>
    <definedName name="_xlnm.Print_Area" localSheetId="2">'прил.4'!$A$1:$G$75</definedName>
    <definedName name="_xlnm.Print_Area" localSheetId="0">'прил№2'!$A$1:$G$147</definedName>
  </definedNames>
  <calcPr fullCalcOnLoad="1"/>
</workbook>
</file>

<file path=xl/sharedStrings.xml><?xml version="1.0" encoding="utf-8"?>
<sst xmlns="http://schemas.openxmlformats.org/spreadsheetml/2006/main" count="788" uniqueCount="195">
  <si>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</si>
  <si>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</si>
  <si>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</si>
  <si>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</si>
  <si>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</si>
  <si>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</si>
  <si>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</si>
  <si>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</si>
  <si>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</si>
  <si>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</si>
  <si>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</si>
  <si>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</si>
  <si>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0103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</si>
  <si>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</si>
  <si>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</si>
  <si>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</si>
  <si>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</si>
  <si>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</si>
  <si>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</si>
  <si>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</si>
  <si>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</si>
  <si>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</si>
  <si>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</si>
  <si>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</si>
  <si>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</si>
  <si>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</si>
  <si>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500</t>
  </si>
  <si>
    <t>группам видов расходов  классификации расходов бюджетов</t>
  </si>
  <si>
    <t>Цср</t>
  </si>
  <si>
    <t>Вр</t>
  </si>
  <si>
    <t>100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</si>
  <si>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</si>
  <si>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</si>
  <si>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</si>
  <si>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</si>
  <si>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</si>
  <si>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Мероприятия в области коммунального хозяйства</t>
  </si>
  <si>
    <t>Резервные фонды</t>
  </si>
  <si>
    <t>Мероприятия по благоустройству территорий населенных пунктов</t>
  </si>
  <si>
    <t>0501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</si>
  <si>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</si>
  <si>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</si>
  <si>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</si>
  <si>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</si>
  <si>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Жилищное хозяйство</t>
  </si>
  <si>
    <t>1403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</si>
  <si>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</si>
  <si>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</si>
  <si>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</si>
  <si>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</si>
  <si>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>Организация и содержание мест захоронения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</si>
  <si>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</si>
  <si>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сельского поселения и непрограммным направлениям деятельности), </t>
  </si>
  <si>
    <t>Вед-во</t>
  </si>
  <si>
    <t>791</t>
  </si>
  <si>
    <t xml:space="preserve">Ведомственная структура расходов  бюджета 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</si>
  <si>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</si>
  <si>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</si>
  <si>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</si>
  <si>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</si>
  <si>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</si>
  <si>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</si>
  <si>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</si>
  <si>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</si>
  <si>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</si>
  <si>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Основное мероприятие "Перечисление межбюджетных  трансфертов в бюджет муниципального района"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</si>
  <si>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</si>
  <si>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</si>
  <si>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</si>
  <si>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</si>
  <si>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</si>
  <si>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</si>
  <si>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2050000000</t>
  </si>
  <si>
    <t>2050100000</t>
  </si>
  <si>
    <t>Основное мероприятие "Мероприятия по жилищному хозяйству"</t>
  </si>
  <si>
    <t>2030000000</t>
  </si>
  <si>
    <t>2030100000</t>
  </si>
  <si>
    <t>2030103610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</si>
  <si>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</si>
  <si>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</si>
  <si>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</si>
  <si>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</si>
  <si>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</si>
  <si>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</si>
  <si>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Основное мероприятие "Содержание мест захоронения"</t>
  </si>
  <si>
    <t>2030400000</t>
  </si>
  <si>
    <t>2030406400</t>
  </si>
  <si>
    <t>2030374040</t>
  </si>
  <si>
    <t>Администрация сельского поселения</t>
  </si>
  <si>
    <t>Мероприятия в сфере молодежной политики</t>
  </si>
  <si>
    <t>0505</t>
  </si>
  <si>
    <t>Другие вопросы в области жилищно-коммунального хозяйства</t>
  </si>
  <si>
    <t>2080000000</t>
  </si>
  <si>
    <t>Основное мероприятие "Обеспечение деятельности органов местного самоуправления"</t>
  </si>
  <si>
    <t>2080100000</t>
  </si>
  <si>
    <t>2080102030</t>
  </si>
  <si>
    <t>2080102040</t>
  </si>
  <si>
    <t>2010100000</t>
  </si>
  <si>
    <t>2010107500</t>
  </si>
  <si>
    <t>2010274000</t>
  </si>
  <si>
    <t>Социальная политика</t>
  </si>
  <si>
    <t>1000</t>
  </si>
  <si>
    <t>Пенсионное обеспечение</t>
  </si>
  <si>
    <t>1001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</si>
  <si>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</si>
  <si>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</si>
  <si>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</si>
  <si>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</si>
  <si>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Основное мероприятие "Обеспечение пожарной безопасности на территории"</t>
  </si>
  <si>
    <t>2040103150</t>
  </si>
  <si>
    <t>Мероприятия по развитию инфраструктуры объектов противопожарной службы</t>
  </si>
  <si>
    <t>2050124300</t>
  </si>
  <si>
    <t>Основное мероприятие "Содержание автомобильных дорог"</t>
  </si>
  <si>
    <t>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</si>
  <si>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</si>
  <si>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</si>
  <si>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</si>
  <si>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</si>
  <si>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</si>
  <si>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2030341200</t>
  </si>
  <si>
    <t>Другие общегосударственные вопросы</t>
  </si>
  <si>
    <t>0113</t>
  </si>
  <si>
    <t>Основное мероприятие "Независимая оценка стоимости земельных участков, находящихся в казне"</t>
  </si>
  <si>
    <t>2060000000</t>
  </si>
  <si>
    <t>2060100000</t>
  </si>
  <si>
    <t>Содержание и обслуживание муниципальной казны</t>
  </si>
  <si>
    <t>2060109040</t>
  </si>
  <si>
    <t>Другие вопросы в области национальной экономики</t>
  </si>
  <si>
    <t>Подпрограмма "Проведение землеустроительных мероприятий на территории сельских поселений муниципального района Чишминский район"</t>
  </si>
  <si>
    <t>Основное мероприятие "Проведение землеустроительных мероприятий на территории сельского поселения"</t>
  </si>
  <si>
    <t>Проведение работ по землеустройству</t>
  </si>
  <si>
    <t>2070000000</t>
  </si>
  <si>
    <t>2070100000</t>
  </si>
  <si>
    <t>2070103330</t>
  </si>
  <si>
    <t>0412</t>
  </si>
  <si>
    <t>Подпрограмма "Молодежь сельских поселений муниципального района Чишминский район"</t>
  </si>
  <si>
    <t>2090000000</t>
  </si>
  <si>
    <t>2090100000</t>
  </si>
  <si>
    <t>Основное мероприятие "Проведение мероприятий для молодежи сельского поселения"</t>
  </si>
  <si>
    <t>2090143110</t>
  </si>
  <si>
    <t>УСЛОВНО УТВЕРЖДЕННЫЕ РАСХОДЫ</t>
  </si>
  <si>
    <t>9900</t>
  </si>
  <si>
    <t/>
  </si>
  <si>
    <t>Условно утвержденные расходы</t>
  </si>
  <si>
    <t>9999</t>
  </si>
  <si>
    <t>Непрограммные расходы</t>
  </si>
  <si>
    <t>Иные средства</t>
  </si>
  <si>
    <t>900</t>
  </si>
  <si>
    <t>9900000000</t>
  </si>
  <si>
    <t>9900099999</t>
  </si>
  <si>
    <t>Енгалышевский сельсовет</t>
  </si>
  <si>
    <t xml:space="preserve">Муниципальная программа «Комплексное развитие территории сельского поселения Енгалышевский сельсовет муниципального района Чишминский район Республики Башкортостан» </t>
  </si>
  <si>
    <t>Подпрограмма "Управление муниицпальными финансами сельского поселения Енгалышевский сельсовет муниципального района Чишминский район РБ"</t>
  </si>
  <si>
    <t>Основное мероприятие "Резервный фонд сельского поселения Енгалышевский сельсовет"</t>
  </si>
  <si>
    <t>Подпрограмма "Осуществление государственных полномочий по первичному воинскому учету на территории сельского поселения Енгалышевский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</si>
  <si>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Енгалышевский сельсовет муниципального района Чишминский район" </t>
  </si>
  <si>
    <t>Подпрограмма "Модернизация и развитие автомобильных дорог общего пользования местного значения сельского поселения Енгалышевский сельсовет муниципального района Чишминский район"</t>
  </si>
  <si>
    <t>Подпрограмма "Обеспечение пожарной безопасности на территории сельского поселения Енгалышевский сельсовет муниципального района Чишминский район"</t>
  </si>
  <si>
    <t>Подпрограмма "Управление и содержание имущества казны сельского поселения Енгалышевский сельсовет муниципального района Чишминский район"</t>
  </si>
  <si>
    <t>Подпрограмма "Управление муниицпальными финансами сельского поселения Енгалышевскийсельсовет муниципального района Чишминский район РБ"</t>
  </si>
  <si>
    <t>Основное мероприятие "Резервный фонд сельского поселения Енгалышевскийсельсовет"</t>
  </si>
  <si>
    <t xml:space="preserve">Подпрограмма "Жилищно-коммунальное хозяйство и благоустройство территории сельского поселения Енгалышевский  сельсовет муниципального района Чишминский район" </t>
  </si>
  <si>
    <t>Подпрограмма "Повышение эффективности деятельности органов местного самоуправления сельского поселения Енгалышевский сельсовет"</t>
  </si>
  <si>
    <t xml:space="preserve">Распределение бюджетных ассигнований  сельского поселения Енгалышевский сельсовет муниципального района Чишминский район  Республики Башкортостан </t>
  </si>
  <si>
    <t>Муниципальная программа "Комплексное развитие территории сельского поселения Енгалышевский сельсовет муниципального района Чишминский район Республики Башкортостан"</t>
  </si>
  <si>
    <t>Муниципальная программа «Комплексное развитие территории сельского поселения Енгалышевский сельсовет муниципального района Чишминский район Республики Башкортостан»</t>
  </si>
  <si>
    <t>Распределение бюджетных ассигнований селького поселения Енгалышевский  сельсовет муниципального района Чишминский район Республики Башкортостан</t>
  </si>
  <si>
    <t>Подпрограмма "Управление муниицпальными финансами сельского поселения Енгалышевский  сельсовет муниципального района Чишминский район РБ"</t>
  </si>
  <si>
    <t>Основное мероприятие "Резервный фонд сельского поселения Енгалышевский  сельсовет"</t>
  </si>
  <si>
    <t>Подпрограмма "Осуществление государственных полномочий по первичному воинскому учету на территории сельского поселения Енгалышевский  сельсовет муниципального района Чишминский район"</t>
  </si>
  <si>
    <t>Подпрограмма "Жилищно-коммунальное хозяйство и благоустройство территории сельского поселения Енгалышевский  сельсовет муниципального района Чишминский район"</t>
  </si>
  <si>
    <t>Прочие межбюджетные трансферты общего характера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</si>
  <si>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</si>
  <si>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2040174040</t>
  </si>
  <si>
    <t>2030274040</t>
  </si>
  <si>
    <t>руб.</t>
  </si>
  <si>
    <t>Приложение № 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</si>
  <si>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</si>
  <si>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</si>
  <si>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</si>
  <si>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 и охране окружающей среды в границах сельских поселений</t>
  </si>
  <si>
    <t xml:space="preserve">                              Республики Башкортостан </t>
  </si>
  <si>
    <t xml:space="preserve">                              Енгалышевский  сельсовет</t>
  </si>
  <si>
    <t xml:space="preserve">        к решению Совета сельского поселения</t>
  </si>
  <si>
    <t xml:space="preserve">            Приложение № 2</t>
  </si>
  <si>
    <t xml:space="preserve"> на 2023 год и на плановый период 2024 и 2025 годов по разделам, подразделам,  целевым статьям  </t>
  </si>
  <si>
    <t xml:space="preserve">на 2023 год и на плановый период 2024 и 2025 годовпо целевым статьям  </t>
  </si>
  <si>
    <t>"О бюджете сельского поселения Енгалышевский сельсовет муниципального района Чишминский район Республики Башкортостан на 2023 год и плановый период 2024 и 2025 годов"</t>
  </si>
  <si>
    <t>сельского поселения Енгалышевский сельсовет муниципального района Чишминский район Республики Башкортостан на 2023 год и на плановый период 2024 и 2025 годов</t>
  </si>
  <si>
    <t>Приложение №4</t>
  </si>
  <si>
    <t>"О бюджете сельского поселения Енгалышевский  сельсовет муниципального района Чишминский район Республики Башкортостан на 2023 год и плановый период 2024 и 2025 годов"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</si>
  <si>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</si>
  <si>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№44 от 23 декабря 2022года</t>
  </si>
  <si>
    <t>№44 от23 декабря 2022    года</t>
  </si>
  <si>
    <t>№44 от 23 декабря  2022  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</si>
</sst>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 quotePrefix="1">
      <alignment horizontal="left" vertical="top" wrapText="1"/>
    </xf>
    <xf numFmtId="0" fontId="42" fillId="0" borderId="10" xfId="0" applyFont="1" applyBorder="1" applyAlignment="1" quotePrefix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left" vertical="top" wrapText="1"/>
    </xf>
    <xf numFmtId="49" fontId="43" fillId="0" borderId="1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 quotePrefix="1">
      <alignment horizontal="center" vertical="center" wrapText="1"/>
    </xf>
    <xf numFmtId="0" fontId="43" fillId="0" borderId="10" xfId="0" applyFont="1" applyFill="1" applyBorder="1" applyAlignment="1" quotePrefix="1">
      <alignment horizontal="left" vertical="top" wrapText="1"/>
    </xf>
    <xf numFmtId="0" fontId="43" fillId="0" borderId="10" xfId="0" applyFont="1" applyFill="1" applyBorder="1" applyAlignment="1" quotePrefix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 quotePrefix="1">
      <alignment horizontal="left" vertical="top" wrapText="1"/>
    </xf>
    <xf numFmtId="0" fontId="42" fillId="0" borderId="10" xfId="0" applyFont="1" applyFill="1" applyBorder="1" applyAlignment="1" quotePrefix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 quotePrefix="1">
      <alignment horizontal="center" vertical="center" wrapText="1"/>
    </xf>
    <xf numFmtId="171" fontId="3" fillId="0" borderId="0" xfId="60" applyFont="1" applyFill="1" applyAlignment="1">
      <alignment/>
    </xf>
    <xf numFmtId="171" fontId="3" fillId="0" borderId="0" xfId="6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/>
    </xf>
    <xf numFmtId="171" fontId="3" fillId="0" borderId="0" xfId="60" applyFont="1" applyFill="1" applyAlignment="1">
      <alignment horizontal="center" vertical="center" wrapText="1"/>
    </xf>
    <xf numFmtId="171" fontId="3" fillId="0" borderId="0" xfId="60" applyFont="1" applyFill="1" applyAlignment="1">
      <alignment horizontal="right"/>
    </xf>
    <xf numFmtId="171" fontId="3" fillId="0" borderId="0" xfId="60" applyFont="1" applyFill="1" applyAlignment="1">
      <alignment horizontal="right" vertical="center" wrapText="1"/>
    </xf>
    <xf numFmtId="49" fontId="43" fillId="0" borderId="10" xfId="0" applyNumberFormat="1" applyFont="1" applyBorder="1" applyAlignment="1">
      <alignment horizontal="right" vertical="center" shrinkToFit="1"/>
    </xf>
    <xf numFmtId="49" fontId="42" fillId="0" borderId="10" xfId="0" applyNumberFormat="1" applyFont="1" applyBorder="1" applyAlignment="1">
      <alignment horizontal="right" vertical="center" shrinkToFit="1"/>
    </xf>
    <xf numFmtId="0" fontId="42" fillId="0" borderId="10" xfId="0" applyFont="1" applyBorder="1" applyAlignment="1" quotePrefix="1">
      <alignment horizontal="right" vertical="center" wrapText="1"/>
    </xf>
    <xf numFmtId="49" fontId="43" fillId="0" borderId="10" xfId="0" applyNumberFormat="1" applyFont="1" applyBorder="1" applyAlignment="1" quotePrefix="1">
      <alignment vertical="center" wrapText="1"/>
    </xf>
    <xf numFmtId="49" fontId="42" fillId="0" borderId="10" xfId="0" applyNumberFormat="1" applyFont="1" applyBorder="1" applyAlignment="1" quotePrefix="1">
      <alignment vertical="center" wrapText="1"/>
    </xf>
    <xf numFmtId="0" fontId="3" fillId="0" borderId="10" xfId="0" applyFont="1" applyFill="1" applyBorder="1" applyAlignment="1">
      <alignment horizontal="center"/>
    </xf>
    <xf numFmtId="49" fontId="4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/>
    </xf>
    <xf numFmtId="4" fontId="3" fillId="0" borderId="10" xfId="60" applyNumberFormat="1" applyFont="1" applyFill="1" applyBorder="1" applyAlignment="1">
      <alignment horizontal="right"/>
    </xf>
    <xf numFmtId="4" fontId="4" fillId="0" borderId="10" xfId="60" applyNumberFormat="1" applyFont="1" applyFill="1" applyBorder="1" applyAlignment="1">
      <alignment horizontal="right"/>
    </xf>
    <xf numFmtId="4" fontId="3" fillId="0" borderId="10" xfId="60" applyNumberFormat="1" applyFont="1" applyFill="1" applyBorder="1" applyAlignment="1">
      <alignment horizontal="right" wrapText="1"/>
    </xf>
    <xf numFmtId="4" fontId="4" fillId="0" borderId="10" xfId="6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/>
    </xf>
    <xf numFmtId="4" fontId="3" fillId="0" borderId="0" xfId="6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60" applyNumberFormat="1" applyFont="1" applyFill="1" applyAlignment="1">
      <alignment horizontal="right" vertical="center" wrapText="1"/>
    </xf>
    <xf numFmtId="4" fontId="3" fillId="0" borderId="10" xfId="60" applyNumberFormat="1" applyFont="1" applyFill="1" applyBorder="1" applyAlignment="1">
      <alignment/>
    </xf>
    <xf numFmtId="4" fontId="3" fillId="0" borderId="10" xfId="60" applyNumberFormat="1" applyFont="1" applyFill="1" applyBorder="1" applyAlignment="1">
      <alignment vertical="center" wrapText="1"/>
    </xf>
    <xf numFmtId="4" fontId="3" fillId="0" borderId="10" xfId="60" applyNumberFormat="1" applyFont="1" applyFill="1" applyBorder="1" applyAlignment="1">
      <alignment wrapText="1"/>
    </xf>
    <xf numFmtId="4" fontId="3" fillId="0" borderId="0" xfId="60" applyNumberFormat="1" applyFont="1" applyFill="1" applyAlignment="1">
      <alignment vertical="center" wrapText="1"/>
    </xf>
    <xf numFmtId="4" fontId="4" fillId="0" borderId="10" xfId="6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" fontId="4" fillId="0" borderId="10" xfId="60" applyNumberFormat="1" applyFont="1" applyFill="1" applyBorder="1" applyAlignment="1">
      <alignment/>
    </xf>
    <xf numFmtId="4" fontId="4" fillId="0" borderId="10" xfId="6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4" fillId="0" borderId="10" xfId="60" applyNumberFormat="1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/>
    </xf>
    <xf numFmtId="4" fontId="3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/>
    </xf>
    <xf numFmtId="4" fontId="3" fillId="0" borderId="10" xfId="60" applyNumberFormat="1" applyFont="1" applyFill="1" applyBorder="1" applyAlignment="1">
      <alignment horizontal="center" wrapText="1"/>
    </xf>
    <xf numFmtId="4" fontId="4" fillId="0" borderId="10" xfId="60" applyNumberFormat="1" applyFont="1" applyFill="1" applyBorder="1" applyAlignment="1">
      <alignment horizontal="center" wrapText="1"/>
    </xf>
    <xf numFmtId="4" fontId="4" fillId="0" borderId="11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0" xfId="6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171" fontId="4" fillId="0" borderId="12" xfId="60" applyFont="1" applyFill="1" applyBorder="1" applyAlignment="1">
      <alignment horizontal="center" vertical="center" wrapText="1"/>
    </xf>
    <xf numFmtId="171" fontId="4" fillId="0" borderId="13" xfId="6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view="pageBreakPreview" zoomScale="110" zoomScaleSheetLayoutView="110" zoomScalePageLayoutView="0" workbookViewId="0" topLeftCell="A132">
      <selection activeCell="A11" sqref="A11:G11"/>
    </sheetView>
  </sheetViews>
  <sheetFormatPr defaultColWidth="9.00390625" defaultRowHeight="12.75"/>
  <cols>
    <col min="1" max="1" width="49.625" style="12" customWidth="1"/>
    <col min="2" max="2" width="7.875" style="51" customWidth="1"/>
    <col min="3" max="3" width="11.625" style="6" customWidth="1"/>
    <col min="4" max="4" width="10.875" style="6" customWidth="1"/>
    <col min="5" max="5" width="13.375" style="61" customWidth="1"/>
    <col min="6" max="6" width="14.25390625" style="1" customWidth="1"/>
    <col min="7" max="7" width="13.25390625" style="1" customWidth="1"/>
    <col min="8" max="16384" width="9.125" style="1" customWidth="1"/>
  </cols>
  <sheetData>
    <row r="1" spans="1:9" ht="12.75" customHeight="1">
      <c r="A1" s="51"/>
      <c r="B1" s="11"/>
      <c r="C1" s="11"/>
      <c r="D1" s="11"/>
      <c r="E1" s="11"/>
      <c r="F1" s="100" t="s">
        <v>184</v>
      </c>
      <c r="G1" s="100"/>
      <c r="H1" s="11"/>
      <c r="I1" s="11"/>
    </row>
    <row r="2" spans="1:8" ht="12.75" customHeight="1">
      <c r="A2" s="51"/>
      <c r="C2" s="10"/>
      <c r="D2" s="10"/>
      <c r="E2" s="101" t="s">
        <v>183</v>
      </c>
      <c r="F2" s="101"/>
      <c r="G2" s="101"/>
      <c r="H2" s="10"/>
    </row>
    <row r="3" spans="1:7" ht="12.75" customHeight="1">
      <c r="A3" s="51"/>
      <c r="C3" s="10"/>
      <c r="D3" s="10"/>
      <c r="E3" s="10"/>
      <c r="F3" s="101" t="s">
        <v>182</v>
      </c>
      <c r="G3" s="101"/>
    </row>
    <row r="4" spans="1:7" ht="12.75" customHeight="1">
      <c r="A4" s="10"/>
      <c r="B4" s="10"/>
      <c r="C4" s="10"/>
      <c r="D4" s="10"/>
      <c r="E4" s="101" t="s">
        <v>48</v>
      </c>
      <c r="F4" s="101"/>
      <c r="G4" s="101"/>
    </row>
    <row r="5" spans="3:7" ht="12.75" customHeight="1">
      <c r="C5" s="10"/>
      <c r="D5" s="10"/>
      <c r="E5" s="101" t="s">
        <v>181</v>
      </c>
      <c r="F5" s="101"/>
      <c r="G5" s="101"/>
    </row>
    <row r="6" spans="1:7" ht="12.75" customHeight="1">
      <c r="A6" s="10"/>
      <c r="B6" s="10"/>
      <c r="C6" s="10"/>
      <c r="D6" s="10"/>
      <c r="E6" s="101" t="s">
        <v>192</v>
      </c>
      <c r="F6" s="101"/>
      <c r="G6" s="101"/>
    </row>
    <row r="7" spans="3:7" ht="55.5" customHeight="1">
      <c r="C7" s="15"/>
      <c r="D7" s="15"/>
      <c r="E7" s="102" t="s">
        <v>190</v>
      </c>
      <c r="F7" s="102"/>
      <c r="G7" s="102"/>
    </row>
    <row r="8" spans="1:7" ht="29.25" customHeight="1">
      <c r="A8" s="107" t="s">
        <v>166</v>
      </c>
      <c r="B8" s="107"/>
      <c r="C8" s="107"/>
      <c r="D8" s="107"/>
      <c r="E8" s="107"/>
      <c r="F8" s="107"/>
      <c r="G8" s="107"/>
    </row>
    <row r="9" spans="1:7" ht="12">
      <c r="A9" s="106" t="s">
        <v>185</v>
      </c>
      <c r="B9" s="106"/>
      <c r="C9" s="106"/>
      <c r="D9" s="106"/>
      <c r="E9" s="106"/>
      <c r="F9" s="106"/>
      <c r="G9" s="106"/>
    </row>
    <row r="10" spans="1:7" ht="12">
      <c r="A10" s="106" t="s">
        <v>51</v>
      </c>
      <c r="B10" s="106"/>
      <c r="C10" s="106"/>
      <c r="D10" s="106"/>
      <c r="E10" s="106"/>
      <c r="F10" s="106"/>
      <c r="G10" s="106"/>
    </row>
    <row r="11" spans="1:7" ht="12" customHeight="1">
      <c r="A11" s="106" t="s">
        <v>27</v>
      </c>
      <c r="B11" s="106"/>
      <c r="C11" s="106"/>
      <c r="D11" s="106"/>
      <c r="E11" s="106"/>
      <c r="F11" s="106"/>
      <c r="G11" s="106"/>
    </row>
    <row r="12" ht="12.75" customHeight="1">
      <c r="G12" s="51" t="s">
        <v>175</v>
      </c>
    </row>
    <row r="13" spans="1:7" ht="12.75" customHeight="1">
      <c r="A13" s="16" t="s">
        <v>0</v>
      </c>
      <c r="B13" s="52" t="s">
        <v>1</v>
      </c>
      <c r="C13" s="16" t="s">
        <v>28</v>
      </c>
      <c r="D13" s="16" t="s">
        <v>29</v>
      </c>
      <c r="E13" s="103" t="s">
        <v>2</v>
      </c>
      <c r="F13" s="104"/>
      <c r="G13" s="105"/>
    </row>
    <row r="14" spans="1:7" ht="12.75" customHeight="1">
      <c r="A14" s="16"/>
      <c r="B14" s="52"/>
      <c r="C14" s="16"/>
      <c r="D14" s="16"/>
      <c r="E14" s="69">
        <v>2023</v>
      </c>
      <c r="F14" s="69">
        <v>2024</v>
      </c>
      <c r="G14" s="69">
        <v>2025</v>
      </c>
    </row>
    <row r="15" spans="1:7" s="6" customFormat="1" ht="9.75" customHeight="1">
      <c r="A15" s="5">
        <v>1</v>
      </c>
      <c r="B15" s="53">
        <v>2</v>
      </c>
      <c r="C15" s="5">
        <v>3</v>
      </c>
      <c r="D15" s="5">
        <v>4</v>
      </c>
      <c r="E15" s="53">
        <v>5</v>
      </c>
      <c r="F15" s="68">
        <v>6</v>
      </c>
      <c r="G15" s="68">
        <v>7</v>
      </c>
    </row>
    <row r="16" spans="1:7" ht="12">
      <c r="A16" s="17" t="s">
        <v>3</v>
      </c>
      <c r="B16" s="52"/>
      <c r="C16" s="16"/>
      <c r="D16" s="16"/>
      <c r="E16" s="70">
        <f>E17+E49+E57+E64+E79+E113+E122+E129+E136</f>
        <v>4714134</v>
      </c>
      <c r="F16" s="70">
        <f>F17+F49+F57+F64+F79+F113+F122+F129+F136+F143</f>
        <v>4818000</v>
      </c>
      <c r="G16" s="70">
        <f>G17+G49+G57+G64+G79+G113+G122+G129+G136+G143</f>
        <v>6175100</v>
      </c>
    </row>
    <row r="17" spans="1:7" ht="12">
      <c r="A17" s="17" t="s">
        <v>4</v>
      </c>
      <c r="B17" s="8" t="s">
        <v>5</v>
      </c>
      <c r="C17" s="45"/>
      <c r="D17" s="45"/>
      <c r="E17" s="70">
        <f>E18+E29+E37</f>
        <v>2687800</v>
      </c>
      <c r="F17" s="70">
        <f>F18+F29+F37</f>
        <v>2682200</v>
      </c>
      <c r="G17" s="70">
        <f>G18+G29+G37</f>
        <v>2687200</v>
      </c>
    </row>
    <row r="18" spans="1:7" ht="27" customHeight="1">
      <c r="A18" s="19" t="s">
        <v>41</v>
      </c>
      <c r="B18" s="20" t="s">
        <v>40</v>
      </c>
      <c r="C18" s="46"/>
      <c r="D18" s="46"/>
      <c r="E18" s="71">
        <f>E19</f>
        <v>813700</v>
      </c>
      <c r="F18" s="71">
        <f aca="true" t="shared" si="0" ref="F18:G22">F19</f>
        <v>813700</v>
      </c>
      <c r="G18" s="71">
        <f t="shared" si="0"/>
        <v>813700</v>
      </c>
    </row>
    <row r="19" spans="1:7" ht="53.25" customHeight="1">
      <c r="A19" s="19" t="s">
        <v>164</v>
      </c>
      <c r="B19" s="20" t="s">
        <v>40</v>
      </c>
      <c r="C19" s="46" t="s">
        <v>62</v>
      </c>
      <c r="D19" s="46"/>
      <c r="E19" s="71">
        <f>E20</f>
        <v>813700</v>
      </c>
      <c r="F19" s="71">
        <f t="shared" si="0"/>
        <v>813700</v>
      </c>
      <c r="G19" s="71">
        <f t="shared" si="0"/>
        <v>813700</v>
      </c>
    </row>
    <row r="20" spans="1:7" ht="42" customHeight="1">
      <c r="A20" s="19" t="s">
        <v>162</v>
      </c>
      <c r="B20" s="20" t="s">
        <v>40</v>
      </c>
      <c r="C20" s="46" t="s">
        <v>92</v>
      </c>
      <c r="D20" s="46"/>
      <c r="E20" s="71">
        <f>E21</f>
        <v>813700</v>
      </c>
      <c r="F20" s="71">
        <f t="shared" si="0"/>
        <v>813700</v>
      </c>
      <c r="G20" s="71">
        <f t="shared" si="0"/>
        <v>813700</v>
      </c>
    </row>
    <row r="21" spans="1:7" ht="35.25" customHeight="1">
      <c r="A21" s="19" t="s">
        <v>93</v>
      </c>
      <c r="B21" s="20" t="s">
        <v>40</v>
      </c>
      <c r="C21" s="46" t="s">
        <v>94</v>
      </c>
      <c r="D21" s="46"/>
      <c r="E21" s="71">
        <f>E22</f>
        <v>813700</v>
      </c>
      <c r="F21" s="71">
        <f t="shared" si="0"/>
        <v>813700</v>
      </c>
      <c r="G21" s="71">
        <f t="shared" si="0"/>
        <v>813700</v>
      </c>
    </row>
    <row r="22" spans="1:7" ht="12">
      <c r="A22" s="19" t="s">
        <v>42</v>
      </c>
      <c r="B22" s="20" t="s">
        <v>40</v>
      </c>
      <c r="C22" s="46" t="s">
        <v>95</v>
      </c>
      <c r="D22" s="46"/>
      <c r="E22" s="71">
        <f>E23</f>
        <v>813700</v>
      </c>
      <c r="F22" s="71">
        <f t="shared" si="0"/>
        <v>813700</v>
      </c>
      <c r="G22" s="71">
        <f t="shared" si="0"/>
        <v>813700</v>
      </c>
    </row>
    <row r="23" spans="1:7" ht="52.5" customHeight="1">
      <c r="A23" s="19" t="s">
        <v>177</v>
      </c>
      <c r="B23" s="20" t="s">
        <v>40</v>
      </c>
      <c r="C23" s="46" t="s">
        <v>95</v>
      </c>
      <c r="D23" s="46" t="s">
        <v>30</v>
      </c>
      <c r="E23" s="71">
        <v>813700</v>
      </c>
      <c r="F23" s="71">
        <v>813700</v>
      </c>
      <c r="G23" s="71">
        <v>813700</v>
      </c>
    </row>
    <row r="24" spans="1:7" ht="24" customHeight="1" hidden="1">
      <c r="A24" s="19" t="s">
        <v>43</v>
      </c>
      <c r="B24" s="20" t="s">
        <v>12</v>
      </c>
      <c r="C24" s="46"/>
      <c r="D24" s="46"/>
      <c r="E24" s="71" t="e">
        <f>E25</f>
        <v>#REF!</v>
      </c>
      <c r="F24" s="72"/>
      <c r="G24" s="72"/>
    </row>
    <row r="25" spans="1:7" ht="48.75" customHeight="1" hidden="1">
      <c r="A25" s="19" t="s">
        <v>164</v>
      </c>
      <c r="B25" s="20" t="s">
        <v>12</v>
      </c>
      <c r="C25" s="46" t="s">
        <v>62</v>
      </c>
      <c r="D25" s="46"/>
      <c r="E25" s="71" t="e">
        <f>E26</f>
        <v>#REF!</v>
      </c>
      <c r="F25" s="72"/>
      <c r="G25" s="72"/>
    </row>
    <row r="26" spans="1:7" ht="40.5" customHeight="1" hidden="1">
      <c r="A26" s="19" t="s">
        <v>162</v>
      </c>
      <c r="B26" s="20" t="s">
        <v>12</v>
      </c>
      <c r="C26" s="46" t="s">
        <v>92</v>
      </c>
      <c r="D26" s="46"/>
      <c r="E26" s="71" t="e">
        <f>E27</f>
        <v>#REF!</v>
      </c>
      <c r="F26" s="72"/>
      <c r="G26" s="72"/>
    </row>
    <row r="27" spans="1:7" ht="27" customHeight="1" hidden="1">
      <c r="A27" s="19" t="s">
        <v>93</v>
      </c>
      <c r="B27" s="20" t="s">
        <v>12</v>
      </c>
      <c r="C27" s="46" t="s">
        <v>94</v>
      </c>
      <c r="D27" s="46"/>
      <c r="E27" s="71" t="e">
        <f>E28</f>
        <v>#REF!</v>
      </c>
      <c r="F27" s="72"/>
      <c r="G27" s="72"/>
    </row>
    <row r="28" spans="1:7" ht="12" customHeight="1" hidden="1">
      <c r="A28" s="19" t="s">
        <v>35</v>
      </c>
      <c r="B28" s="20" t="s">
        <v>12</v>
      </c>
      <c r="C28" s="46" t="s">
        <v>96</v>
      </c>
      <c r="D28" s="46"/>
      <c r="E28" s="71" t="e">
        <f>#REF!</f>
        <v>#REF!</v>
      </c>
      <c r="F28" s="72"/>
      <c r="G28" s="72"/>
    </row>
    <row r="29" spans="1:7" ht="33" customHeight="1">
      <c r="A29" s="19" t="s">
        <v>6</v>
      </c>
      <c r="B29" s="20" t="s">
        <v>7</v>
      </c>
      <c r="C29" s="46"/>
      <c r="D29" s="46"/>
      <c r="E29" s="71">
        <f>E30</f>
        <v>1854100</v>
      </c>
      <c r="F29" s="71">
        <f aca="true" t="shared" si="1" ref="F29:G32">F30</f>
        <v>1848500</v>
      </c>
      <c r="G29" s="71">
        <f t="shared" si="1"/>
        <v>1853500</v>
      </c>
    </row>
    <row r="30" spans="1:7" ht="55.5" customHeight="1">
      <c r="A30" s="19" t="s">
        <v>164</v>
      </c>
      <c r="B30" s="20" t="s">
        <v>7</v>
      </c>
      <c r="C30" s="46" t="s">
        <v>62</v>
      </c>
      <c r="D30" s="46"/>
      <c r="E30" s="71">
        <f>E31</f>
        <v>1854100</v>
      </c>
      <c r="F30" s="71">
        <f t="shared" si="1"/>
        <v>1848500</v>
      </c>
      <c r="G30" s="71">
        <f t="shared" si="1"/>
        <v>1853500</v>
      </c>
    </row>
    <row r="31" spans="1:7" ht="43.5" customHeight="1">
      <c r="A31" s="19" t="s">
        <v>162</v>
      </c>
      <c r="B31" s="20" t="s">
        <v>7</v>
      </c>
      <c r="C31" s="46" t="s">
        <v>92</v>
      </c>
      <c r="D31" s="46"/>
      <c r="E31" s="71">
        <f>E32</f>
        <v>1854100</v>
      </c>
      <c r="F31" s="71">
        <f t="shared" si="1"/>
        <v>1848500</v>
      </c>
      <c r="G31" s="71">
        <f t="shared" si="1"/>
        <v>1853500</v>
      </c>
    </row>
    <row r="32" spans="1:7" ht="35.25" customHeight="1">
      <c r="A32" s="19" t="s">
        <v>93</v>
      </c>
      <c r="B32" s="20" t="s">
        <v>7</v>
      </c>
      <c r="C32" s="46" t="s">
        <v>94</v>
      </c>
      <c r="D32" s="46"/>
      <c r="E32" s="71">
        <f>E33</f>
        <v>1854100</v>
      </c>
      <c r="F32" s="71">
        <f t="shared" si="1"/>
        <v>1848500</v>
      </c>
      <c r="G32" s="71">
        <f t="shared" si="1"/>
        <v>1853500</v>
      </c>
    </row>
    <row r="33" spans="1:7" ht="12">
      <c r="A33" s="19" t="s">
        <v>35</v>
      </c>
      <c r="B33" s="20" t="s">
        <v>7</v>
      </c>
      <c r="C33" s="46" t="s">
        <v>96</v>
      </c>
      <c r="D33" s="46"/>
      <c r="E33" s="71">
        <f>SUM(E34:E36)</f>
        <v>1854100</v>
      </c>
      <c r="F33" s="71">
        <f>SUM(F34:F36)</f>
        <v>1848500</v>
      </c>
      <c r="G33" s="71">
        <f>SUM(G34:G36)</f>
        <v>1853500</v>
      </c>
    </row>
    <row r="34" spans="1:7" ht="50.25" customHeight="1">
      <c r="A34" s="44" t="s">
        <v>177</v>
      </c>
      <c r="B34" s="20" t="s">
        <v>7</v>
      </c>
      <c r="C34" s="46" t="s">
        <v>96</v>
      </c>
      <c r="D34" s="46" t="s">
        <v>30</v>
      </c>
      <c r="E34" s="71">
        <v>1288900</v>
      </c>
      <c r="F34" s="71">
        <v>1288900</v>
      </c>
      <c r="G34" s="71">
        <v>1288900</v>
      </c>
    </row>
    <row r="35" spans="1:7" ht="12" customHeight="1">
      <c r="A35" s="19" t="s">
        <v>34</v>
      </c>
      <c r="B35" s="20" t="s">
        <v>7</v>
      </c>
      <c r="C35" s="46" t="s">
        <v>96</v>
      </c>
      <c r="D35" s="46" t="s">
        <v>31</v>
      </c>
      <c r="E35" s="71">
        <v>551200</v>
      </c>
      <c r="F35" s="72">
        <v>545600</v>
      </c>
      <c r="G35" s="72">
        <v>550600</v>
      </c>
    </row>
    <row r="36" spans="1:7" ht="12">
      <c r="A36" s="19" t="s">
        <v>32</v>
      </c>
      <c r="B36" s="20" t="s">
        <v>7</v>
      </c>
      <c r="C36" s="46" t="s">
        <v>96</v>
      </c>
      <c r="D36" s="46" t="s">
        <v>33</v>
      </c>
      <c r="E36" s="71">
        <v>14000</v>
      </c>
      <c r="F36" s="71">
        <v>14000</v>
      </c>
      <c r="G36" s="71">
        <v>14000</v>
      </c>
    </row>
    <row r="37" spans="1:7" ht="12">
      <c r="A37" s="21" t="s">
        <v>37</v>
      </c>
      <c r="B37" s="20" t="s">
        <v>20</v>
      </c>
      <c r="C37" s="46"/>
      <c r="D37" s="46"/>
      <c r="E37" s="71">
        <f>E38</f>
        <v>20000</v>
      </c>
      <c r="F37" s="71">
        <f aca="true" t="shared" si="2" ref="F37:G41">F38</f>
        <v>20000</v>
      </c>
      <c r="G37" s="71">
        <f t="shared" si="2"/>
        <v>20000</v>
      </c>
    </row>
    <row r="38" spans="1:7" ht="45.75" customHeight="1">
      <c r="A38" s="19" t="s">
        <v>165</v>
      </c>
      <c r="B38" s="20" t="s">
        <v>20</v>
      </c>
      <c r="C38" s="46" t="s">
        <v>62</v>
      </c>
      <c r="D38" s="46"/>
      <c r="E38" s="71">
        <f>E39</f>
        <v>20000</v>
      </c>
      <c r="F38" s="71">
        <f t="shared" si="2"/>
        <v>20000</v>
      </c>
      <c r="G38" s="71">
        <f t="shared" si="2"/>
        <v>20000</v>
      </c>
    </row>
    <row r="39" spans="1:7" ht="39" customHeight="1">
      <c r="A39" s="19" t="s">
        <v>167</v>
      </c>
      <c r="B39" s="20" t="s">
        <v>20</v>
      </c>
      <c r="C39" s="46" t="s">
        <v>63</v>
      </c>
      <c r="D39" s="46"/>
      <c r="E39" s="71">
        <f>E40</f>
        <v>20000</v>
      </c>
      <c r="F39" s="71">
        <f t="shared" si="2"/>
        <v>20000</v>
      </c>
      <c r="G39" s="71">
        <f t="shared" si="2"/>
        <v>20000</v>
      </c>
    </row>
    <row r="40" spans="1:7" ht="24.75" customHeight="1">
      <c r="A40" s="19" t="s">
        <v>168</v>
      </c>
      <c r="B40" s="20" t="s">
        <v>20</v>
      </c>
      <c r="C40" s="46" t="s">
        <v>97</v>
      </c>
      <c r="D40" s="46"/>
      <c r="E40" s="71">
        <f>E41</f>
        <v>20000</v>
      </c>
      <c r="F40" s="71">
        <f t="shared" si="2"/>
        <v>20000</v>
      </c>
      <c r="G40" s="71">
        <f t="shared" si="2"/>
        <v>20000</v>
      </c>
    </row>
    <row r="41" spans="1:7" ht="12">
      <c r="A41" s="21" t="s">
        <v>178</v>
      </c>
      <c r="B41" s="9" t="s">
        <v>20</v>
      </c>
      <c r="C41" s="47" t="s">
        <v>98</v>
      </c>
      <c r="D41" s="47"/>
      <c r="E41" s="73">
        <f>E42</f>
        <v>20000</v>
      </c>
      <c r="F41" s="73">
        <f t="shared" si="2"/>
        <v>20000</v>
      </c>
      <c r="G41" s="73">
        <f t="shared" si="2"/>
        <v>20000</v>
      </c>
    </row>
    <row r="42" spans="1:7" ht="12">
      <c r="A42" s="19" t="s">
        <v>32</v>
      </c>
      <c r="B42" s="9" t="s">
        <v>20</v>
      </c>
      <c r="C42" s="47" t="s">
        <v>98</v>
      </c>
      <c r="D42" s="47" t="s">
        <v>33</v>
      </c>
      <c r="E42" s="73">
        <v>20000</v>
      </c>
      <c r="F42" s="73">
        <v>20000</v>
      </c>
      <c r="G42" s="73">
        <v>20000</v>
      </c>
    </row>
    <row r="43" spans="1:7" ht="12" hidden="1">
      <c r="A43" s="19" t="s">
        <v>120</v>
      </c>
      <c r="B43" s="9" t="s">
        <v>121</v>
      </c>
      <c r="C43" s="47"/>
      <c r="D43" s="47"/>
      <c r="E43" s="73">
        <f>E44</f>
        <v>0</v>
      </c>
      <c r="F43" s="72"/>
      <c r="G43" s="72"/>
    </row>
    <row r="44" spans="1:7" ht="36" hidden="1">
      <c r="A44" s="19" t="s">
        <v>165</v>
      </c>
      <c r="B44" s="9" t="s">
        <v>121</v>
      </c>
      <c r="C44" s="46" t="s">
        <v>62</v>
      </c>
      <c r="D44" s="47"/>
      <c r="E44" s="73">
        <f>E45</f>
        <v>0</v>
      </c>
      <c r="F44" s="72"/>
      <c r="G44" s="72"/>
    </row>
    <row r="45" spans="1:7" ht="36" hidden="1">
      <c r="A45" s="19" t="s">
        <v>158</v>
      </c>
      <c r="B45" s="9" t="s">
        <v>121</v>
      </c>
      <c r="C45" s="46" t="s">
        <v>123</v>
      </c>
      <c r="D45" s="47"/>
      <c r="E45" s="73">
        <f>E46</f>
        <v>0</v>
      </c>
      <c r="F45" s="72"/>
      <c r="G45" s="72"/>
    </row>
    <row r="46" spans="1:7" ht="24" hidden="1">
      <c r="A46" s="19" t="s">
        <v>122</v>
      </c>
      <c r="B46" s="9" t="s">
        <v>121</v>
      </c>
      <c r="C46" s="46" t="s">
        <v>124</v>
      </c>
      <c r="D46" s="47"/>
      <c r="E46" s="73">
        <f>E47</f>
        <v>0</v>
      </c>
      <c r="F46" s="72"/>
      <c r="G46" s="72"/>
    </row>
    <row r="47" spans="1:7" ht="12" hidden="1">
      <c r="A47" s="19" t="s">
        <v>125</v>
      </c>
      <c r="B47" s="9" t="s">
        <v>121</v>
      </c>
      <c r="C47" s="46" t="s">
        <v>126</v>
      </c>
      <c r="D47" s="47"/>
      <c r="E47" s="73">
        <f>E48</f>
        <v>0</v>
      </c>
      <c r="F47" s="72"/>
      <c r="G47" s="72"/>
    </row>
    <row r="48" spans="1:7" ht="12" hidden="1">
      <c r="A48" s="19" t="s">
        <v>34</v>
      </c>
      <c r="B48" s="9" t="s">
        <v>121</v>
      </c>
      <c r="C48" s="46" t="s">
        <v>126</v>
      </c>
      <c r="D48" s="47" t="s">
        <v>31</v>
      </c>
      <c r="E48" s="73"/>
      <c r="F48" s="72"/>
      <c r="G48" s="72"/>
    </row>
    <row r="49" spans="1:7" ht="12">
      <c r="A49" s="3" t="s">
        <v>23</v>
      </c>
      <c r="B49" s="18" t="s">
        <v>21</v>
      </c>
      <c r="C49" s="48"/>
      <c r="D49" s="48"/>
      <c r="E49" s="74">
        <f>E50</f>
        <v>100400</v>
      </c>
      <c r="F49" s="74">
        <f aca="true" t="shared" si="3" ref="F49:G53">F50</f>
        <v>104300</v>
      </c>
      <c r="G49" s="74">
        <f t="shared" si="3"/>
        <v>106300</v>
      </c>
    </row>
    <row r="50" spans="1:7" ht="12">
      <c r="A50" s="3" t="s">
        <v>22</v>
      </c>
      <c r="B50" s="9" t="s">
        <v>18</v>
      </c>
      <c r="C50" s="47"/>
      <c r="D50" s="47"/>
      <c r="E50" s="73">
        <f>E51</f>
        <v>100400</v>
      </c>
      <c r="F50" s="73">
        <f t="shared" si="3"/>
        <v>104300</v>
      </c>
      <c r="G50" s="73">
        <f t="shared" si="3"/>
        <v>106300</v>
      </c>
    </row>
    <row r="51" spans="1:7" ht="43.5" customHeight="1">
      <c r="A51" s="19" t="s">
        <v>165</v>
      </c>
      <c r="B51" s="9" t="s">
        <v>18</v>
      </c>
      <c r="C51" s="47" t="s">
        <v>62</v>
      </c>
      <c r="D51" s="47"/>
      <c r="E51" s="73">
        <f>E52</f>
        <v>100400</v>
      </c>
      <c r="F51" s="73">
        <f t="shared" si="3"/>
        <v>104300</v>
      </c>
      <c r="G51" s="73">
        <f t="shared" si="3"/>
        <v>106300</v>
      </c>
    </row>
    <row r="52" spans="1:7" ht="54.75" customHeight="1">
      <c r="A52" s="19" t="s">
        <v>169</v>
      </c>
      <c r="B52" s="9" t="s">
        <v>18</v>
      </c>
      <c r="C52" s="47" t="s">
        <v>69</v>
      </c>
      <c r="D52" s="47"/>
      <c r="E52" s="73">
        <f>E53</f>
        <v>100400</v>
      </c>
      <c r="F52" s="73">
        <f t="shared" si="3"/>
        <v>104300</v>
      </c>
      <c r="G52" s="73">
        <f t="shared" si="3"/>
        <v>106300</v>
      </c>
    </row>
    <row r="53" spans="1:7" ht="33.75" customHeight="1">
      <c r="A53" s="19" t="s">
        <v>68</v>
      </c>
      <c r="B53" s="9" t="s">
        <v>18</v>
      </c>
      <c r="C53" s="47" t="s">
        <v>70</v>
      </c>
      <c r="D53" s="47"/>
      <c r="E53" s="73">
        <f>E54</f>
        <v>100400</v>
      </c>
      <c r="F53" s="73">
        <f t="shared" si="3"/>
        <v>104300</v>
      </c>
      <c r="G53" s="73">
        <f t="shared" si="3"/>
        <v>106300</v>
      </c>
    </row>
    <row r="54" spans="1:7" ht="25.5" customHeight="1">
      <c r="A54" s="21" t="s">
        <v>191</v>
      </c>
      <c r="B54" s="9" t="s">
        <v>18</v>
      </c>
      <c r="C54" s="47" t="s">
        <v>71</v>
      </c>
      <c r="D54" s="56"/>
      <c r="E54" s="75">
        <f>SUM(E55:E56)</f>
        <v>100400</v>
      </c>
      <c r="F54" s="75">
        <f>SUM(F55:F56)</f>
        <v>104300</v>
      </c>
      <c r="G54" s="75">
        <f>SUM(G55:G56)</f>
        <v>106300</v>
      </c>
    </row>
    <row r="55" spans="1:7" ht="57" customHeight="1">
      <c r="A55" s="19" t="s">
        <v>177</v>
      </c>
      <c r="B55" s="9" t="s">
        <v>18</v>
      </c>
      <c r="C55" s="47" t="s">
        <v>71</v>
      </c>
      <c r="D55" s="56">
        <v>100</v>
      </c>
      <c r="E55" s="75">
        <v>97400</v>
      </c>
      <c r="F55" s="75">
        <v>101300</v>
      </c>
      <c r="G55" s="75">
        <v>101300</v>
      </c>
    </row>
    <row r="56" spans="1:7" ht="13.5" customHeight="1">
      <c r="A56" s="19" t="s">
        <v>34</v>
      </c>
      <c r="B56" s="9" t="s">
        <v>18</v>
      </c>
      <c r="C56" s="47" t="s">
        <v>71</v>
      </c>
      <c r="D56" s="56">
        <v>200</v>
      </c>
      <c r="E56" s="75">
        <v>3000</v>
      </c>
      <c r="F56" s="72">
        <v>3000</v>
      </c>
      <c r="G56" s="72">
        <v>5000</v>
      </c>
    </row>
    <row r="57" spans="1:7" ht="26.25" customHeight="1" hidden="1">
      <c r="A57" s="17" t="s">
        <v>104</v>
      </c>
      <c r="B57" s="18" t="s">
        <v>105</v>
      </c>
      <c r="C57" s="48"/>
      <c r="D57" s="57"/>
      <c r="E57" s="76">
        <f aca="true" t="shared" si="4" ref="E57:E62">E58</f>
        <v>0</v>
      </c>
      <c r="F57" s="72"/>
      <c r="G57" s="72"/>
    </row>
    <row r="58" spans="1:7" ht="13.5" customHeight="1" hidden="1">
      <c r="A58" s="19" t="s">
        <v>106</v>
      </c>
      <c r="B58" s="9" t="s">
        <v>107</v>
      </c>
      <c r="C58" s="47"/>
      <c r="D58" s="56"/>
      <c r="E58" s="75">
        <f t="shared" si="4"/>
        <v>0</v>
      </c>
      <c r="F58" s="72"/>
      <c r="G58" s="72"/>
    </row>
    <row r="59" spans="1:7" ht="54.75" customHeight="1" hidden="1">
      <c r="A59" s="19" t="s">
        <v>151</v>
      </c>
      <c r="B59" s="9" t="s">
        <v>107</v>
      </c>
      <c r="C59" s="47" t="s">
        <v>62</v>
      </c>
      <c r="D59" s="56"/>
      <c r="E59" s="75">
        <f t="shared" si="4"/>
        <v>0</v>
      </c>
      <c r="F59" s="72"/>
      <c r="G59" s="72"/>
    </row>
    <row r="60" spans="1:7" ht="39.75" customHeight="1" hidden="1">
      <c r="A60" s="19" t="s">
        <v>157</v>
      </c>
      <c r="B60" s="9" t="s">
        <v>107</v>
      </c>
      <c r="C60" s="47" t="s">
        <v>72</v>
      </c>
      <c r="D60" s="56"/>
      <c r="E60" s="75">
        <f t="shared" si="4"/>
        <v>0</v>
      </c>
      <c r="F60" s="72"/>
      <c r="G60" s="72"/>
    </row>
    <row r="61" spans="1:7" ht="23.25" customHeight="1" hidden="1">
      <c r="A61" s="19" t="s">
        <v>108</v>
      </c>
      <c r="B61" s="9" t="s">
        <v>107</v>
      </c>
      <c r="C61" s="47" t="s">
        <v>73</v>
      </c>
      <c r="D61" s="56"/>
      <c r="E61" s="75">
        <f t="shared" si="4"/>
        <v>0</v>
      </c>
      <c r="F61" s="72"/>
      <c r="G61" s="72"/>
    </row>
    <row r="62" spans="1:7" ht="24.75" customHeight="1" hidden="1">
      <c r="A62" s="19" t="s">
        <v>110</v>
      </c>
      <c r="B62" s="9" t="s">
        <v>107</v>
      </c>
      <c r="C62" s="47" t="s">
        <v>111</v>
      </c>
      <c r="D62" s="56"/>
      <c r="E62" s="75">
        <f t="shared" si="4"/>
        <v>0</v>
      </c>
      <c r="F62" s="72"/>
      <c r="G62" s="72"/>
    </row>
    <row r="63" spans="1:7" ht="13.5" customHeight="1" hidden="1">
      <c r="A63" s="19" t="s">
        <v>34</v>
      </c>
      <c r="B63" s="9" t="s">
        <v>107</v>
      </c>
      <c r="C63" s="47" t="s">
        <v>111</v>
      </c>
      <c r="D63" s="56">
        <v>200</v>
      </c>
      <c r="E63" s="75"/>
      <c r="F63" s="72"/>
      <c r="G63" s="72"/>
    </row>
    <row r="64" spans="1:7" ht="13.5" customHeight="1">
      <c r="A64" s="17" t="s">
        <v>59</v>
      </c>
      <c r="B64" s="18" t="s">
        <v>58</v>
      </c>
      <c r="C64" s="48"/>
      <c r="D64" s="57"/>
      <c r="E64" s="76">
        <f>E65+E73</f>
        <v>607100</v>
      </c>
      <c r="F64" s="76">
        <f>F65+F73</f>
        <v>0</v>
      </c>
      <c r="G64" s="76">
        <f>G65+G73</f>
        <v>0</v>
      </c>
    </row>
    <row r="65" spans="1:7" ht="13.5" customHeight="1">
      <c r="A65" s="17" t="s">
        <v>60</v>
      </c>
      <c r="B65" s="18" t="s">
        <v>57</v>
      </c>
      <c r="C65" s="48"/>
      <c r="D65" s="57"/>
      <c r="E65" s="76">
        <f>E66</f>
        <v>607100</v>
      </c>
      <c r="F65" s="76">
        <f>F66</f>
        <v>0</v>
      </c>
      <c r="G65" s="76">
        <f>G66</f>
        <v>0</v>
      </c>
    </row>
    <row r="66" spans="1:7" ht="46.5" customHeight="1">
      <c r="A66" s="19" t="s">
        <v>151</v>
      </c>
      <c r="B66" s="9" t="s">
        <v>57</v>
      </c>
      <c r="C66" s="47" t="s">
        <v>62</v>
      </c>
      <c r="D66" s="56"/>
      <c r="E66" s="75">
        <f>E67</f>
        <v>607100</v>
      </c>
      <c r="F66" s="75"/>
      <c r="G66" s="75"/>
    </row>
    <row r="67" spans="1:7" ht="55.5" customHeight="1">
      <c r="A67" s="19" t="s">
        <v>156</v>
      </c>
      <c r="B67" s="9" t="s">
        <v>57</v>
      </c>
      <c r="C67" s="47" t="s">
        <v>66</v>
      </c>
      <c r="D67" s="56"/>
      <c r="E67" s="75">
        <f>E68</f>
        <v>607100</v>
      </c>
      <c r="F67" s="75"/>
      <c r="G67" s="75"/>
    </row>
    <row r="68" spans="1:7" ht="25.5" customHeight="1">
      <c r="A68" s="19" t="s">
        <v>112</v>
      </c>
      <c r="B68" s="9" t="s">
        <v>57</v>
      </c>
      <c r="C68" s="47" t="s">
        <v>67</v>
      </c>
      <c r="D68" s="56"/>
      <c r="E68" s="75">
        <f>E69+E71</f>
        <v>607100</v>
      </c>
      <c r="F68" s="75"/>
      <c r="G68" s="75"/>
    </row>
    <row r="69" spans="1:7" ht="13.5" customHeight="1">
      <c r="A69" s="19" t="s">
        <v>61</v>
      </c>
      <c r="B69" s="9" t="s">
        <v>57</v>
      </c>
      <c r="C69" s="47" t="s">
        <v>109</v>
      </c>
      <c r="D69" s="56"/>
      <c r="E69" s="75">
        <f>E70</f>
        <v>607100</v>
      </c>
      <c r="F69" s="75"/>
      <c r="G69" s="75"/>
    </row>
    <row r="70" spans="1:7" ht="13.5" customHeight="1">
      <c r="A70" s="19" t="s">
        <v>34</v>
      </c>
      <c r="B70" s="9" t="s">
        <v>57</v>
      </c>
      <c r="C70" s="47" t="s">
        <v>109</v>
      </c>
      <c r="D70" s="56">
        <v>200</v>
      </c>
      <c r="E70" s="75">
        <v>607100</v>
      </c>
      <c r="F70" s="72"/>
      <c r="G70" s="72"/>
    </row>
    <row r="71" spans="1:7" ht="63" customHeight="1" hidden="1">
      <c r="A71" s="19" t="s">
        <v>172</v>
      </c>
      <c r="B71" s="9" t="s">
        <v>57</v>
      </c>
      <c r="C71" s="47" t="s">
        <v>173</v>
      </c>
      <c r="D71" s="56"/>
      <c r="E71" s="75">
        <f>E72</f>
        <v>0</v>
      </c>
      <c r="F71" s="72"/>
      <c r="G71" s="72"/>
    </row>
    <row r="72" spans="1:7" ht="13.5" customHeight="1" hidden="1">
      <c r="A72" s="19" t="s">
        <v>34</v>
      </c>
      <c r="B72" s="9" t="s">
        <v>57</v>
      </c>
      <c r="C72" s="47" t="s">
        <v>173</v>
      </c>
      <c r="D72" s="56">
        <v>200</v>
      </c>
      <c r="E72" s="75">
        <v>0</v>
      </c>
      <c r="F72" s="72"/>
      <c r="G72" s="72"/>
    </row>
    <row r="73" spans="1:7" ht="13.5" customHeight="1" hidden="1">
      <c r="A73" s="19" t="s">
        <v>127</v>
      </c>
      <c r="B73" s="9" t="s">
        <v>134</v>
      </c>
      <c r="C73" s="47"/>
      <c r="D73" s="56"/>
      <c r="E73" s="75">
        <f>E74</f>
        <v>0</v>
      </c>
      <c r="F73" s="72"/>
      <c r="G73" s="72"/>
    </row>
    <row r="74" spans="1:7" ht="51" customHeight="1" hidden="1">
      <c r="A74" s="19" t="s">
        <v>151</v>
      </c>
      <c r="B74" s="9" t="s">
        <v>134</v>
      </c>
      <c r="C74" s="47" t="s">
        <v>62</v>
      </c>
      <c r="D74" s="56"/>
      <c r="E74" s="75">
        <f>E75</f>
        <v>0</v>
      </c>
      <c r="F74" s="72"/>
      <c r="G74" s="72"/>
    </row>
    <row r="75" spans="1:7" ht="36.75" customHeight="1" hidden="1">
      <c r="A75" s="19" t="s">
        <v>128</v>
      </c>
      <c r="B75" s="9" t="s">
        <v>134</v>
      </c>
      <c r="C75" s="47" t="s">
        <v>131</v>
      </c>
      <c r="D75" s="56"/>
      <c r="E75" s="75">
        <f>E76</f>
        <v>0</v>
      </c>
      <c r="F75" s="72"/>
      <c r="G75" s="72"/>
    </row>
    <row r="76" spans="1:7" ht="25.5" customHeight="1" hidden="1">
      <c r="A76" s="19" t="s">
        <v>129</v>
      </c>
      <c r="B76" s="9" t="s">
        <v>134</v>
      </c>
      <c r="C76" s="47" t="s">
        <v>132</v>
      </c>
      <c r="D76" s="56"/>
      <c r="E76" s="75">
        <f>E77</f>
        <v>0</v>
      </c>
      <c r="F76" s="72"/>
      <c r="G76" s="72"/>
    </row>
    <row r="77" spans="1:7" ht="13.5" customHeight="1" hidden="1">
      <c r="A77" s="19" t="s">
        <v>130</v>
      </c>
      <c r="B77" s="9" t="s">
        <v>134</v>
      </c>
      <c r="C77" s="47" t="s">
        <v>133</v>
      </c>
      <c r="D77" s="56"/>
      <c r="E77" s="75">
        <f>E78</f>
        <v>0</v>
      </c>
      <c r="F77" s="72"/>
      <c r="G77" s="72"/>
    </row>
    <row r="78" spans="1:7" ht="13.5" customHeight="1" hidden="1">
      <c r="A78" s="19" t="s">
        <v>34</v>
      </c>
      <c r="B78" s="9" t="s">
        <v>134</v>
      </c>
      <c r="C78" s="47" t="s">
        <v>133</v>
      </c>
      <c r="D78" s="56">
        <v>200</v>
      </c>
      <c r="E78" s="75"/>
      <c r="F78" s="72"/>
      <c r="G78" s="72"/>
    </row>
    <row r="79" spans="1:7" s="2" customFormat="1" ht="12">
      <c r="A79" s="3" t="s">
        <v>13</v>
      </c>
      <c r="B79" s="8" t="s">
        <v>14</v>
      </c>
      <c r="C79" s="45"/>
      <c r="D79" s="45"/>
      <c r="E79" s="70">
        <f>E80+E86+E95+E107</f>
        <v>927800</v>
      </c>
      <c r="F79" s="70">
        <f>F80+F86+F95+F107</f>
        <v>530300</v>
      </c>
      <c r="G79" s="70">
        <f>G80+G86+G95+G107</f>
        <v>530300</v>
      </c>
    </row>
    <row r="80" spans="1:7" s="2" customFormat="1" ht="12" hidden="1">
      <c r="A80" s="3" t="s">
        <v>44</v>
      </c>
      <c r="B80" s="8" t="s">
        <v>39</v>
      </c>
      <c r="C80" s="45"/>
      <c r="D80" s="45"/>
      <c r="E80" s="70">
        <f>E81</f>
        <v>0</v>
      </c>
      <c r="F80" s="77"/>
      <c r="G80" s="77"/>
    </row>
    <row r="81" spans="1:7" s="2" customFormat="1" ht="49.5" customHeight="1" hidden="1">
      <c r="A81" s="19" t="s">
        <v>151</v>
      </c>
      <c r="B81" s="20" t="s">
        <v>39</v>
      </c>
      <c r="C81" s="46" t="s">
        <v>62</v>
      </c>
      <c r="D81" s="46"/>
      <c r="E81" s="71">
        <f>E82</f>
        <v>0</v>
      </c>
      <c r="F81" s="77"/>
      <c r="G81" s="77"/>
    </row>
    <row r="82" spans="1:7" s="2" customFormat="1" ht="41.25" customHeight="1" hidden="1">
      <c r="A82" s="19" t="s">
        <v>161</v>
      </c>
      <c r="B82" s="20" t="s">
        <v>39</v>
      </c>
      <c r="C82" s="46" t="s">
        <v>75</v>
      </c>
      <c r="D82" s="46"/>
      <c r="E82" s="71">
        <f>E83</f>
        <v>0</v>
      </c>
      <c r="F82" s="77"/>
      <c r="G82" s="77"/>
    </row>
    <row r="83" spans="1:7" s="2" customFormat="1" ht="22.5" customHeight="1" hidden="1">
      <c r="A83" s="19" t="s">
        <v>74</v>
      </c>
      <c r="B83" s="20" t="s">
        <v>39</v>
      </c>
      <c r="C83" s="46" t="s">
        <v>76</v>
      </c>
      <c r="D83" s="46"/>
      <c r="E83" s="71">
        <f>E84</f>
        <v>0</v>
      </c>
      <c r="F83" s="77"/>
      <c r="G83" s="77"/>
    </row>
    <row r="84" spans="1:7" s="2" customFormat="1" ht="35.25" customHeight="1" hidden="1">
      <c r="A84" s="19" t="s">
        <v>56</v>
      </c>
      <c r="B84" s="20" t="s">
        <v>39</v>
      </c>
      <c r="C84" s="46" t="s">
        <v>77</v>
      </c>
      <c r="D84" s="46"/>
      <c r="E84" s="71">
        <f>E85</f>
        <v>0</v>
      </c>
      <c r="F84" s="77"/>
      <c r="G84" s="77"/>
    </row>
    <row r="85" spans="1:7" s="2" customFormat="1" ht="13.5" customHeight="1" hidden="1">
      <c r="A85" s="14" t="s">
        <v>34</v>
      </c>
      <c r="B85" s="20" t="s">
        <v>39</v>
      </c>
      <c r="C85" s="46" t="s">
        <v>77</v>
      </c>
      <c r="D85" s="46" t="s">
        <v>31</v>
      </c>
      <c r="E85" s="70"/>
      <c r="F85" s="77"/>
      <c r="G85" s="77"/>
    </row>
    <row r="86" spans="1:7" ht="12">
      <c r="A86" s="3" t="s">
        <v>15</v>
      </c>
      <c r="B86" s="8" t="s">
        <v>16</v>
      </c>
      <c r="C86" s="45"/>
      <c r="D86" s="45"/>
      <c r="E86" s="70">
        <f>E87</f>
        <v>277500</v>
      </c>
      <c r="F86" s="70">
        <f aca="true" t="shared" si="5" ref="F86:G89">F87</f>
        <v>180000</v>
      </c>
      <c r="G86" s="70">
        <f t="shared" si="5"/>
        <v>180000</v>
      </c>
    </row>
    <row r="87" spans="1:7" ht="48" customHeight="1">
      <c r="A87" s="19" t="s">
        <v>151</v>
      </c>
      <c r="B87" s="20" t="s">
        <v>16</v>
      </c>
      <c r="C87" s="46" t="s">
        <v>62</v>
      </c>
      <c r="D87" s="46"/>
      <c r="E87" s="71">
        <f>E88</f>
        <v>277500</v>
      </c>
      <c r="F87" s="71">
        <f t="shared" si="5"/>
        <v>180000</v>
      </c>
      <c r="G87" s="71">
        <f t="shared" si="5"/>
        <v>180000</v>
      </c>
    </row>
    <row r="88" spans="1:7" ht="55.5" customHeight="1">
      <c r="A88" s="19" t="s">
        <v>170</v>
      </c>
      <c r="B88" s="20" t="s">
        <v>16</v>
      </c>
      <c r="C88" s="46" t="s">
        <v>75</v>
      </c>
      <c r="D88" s="46"/>
      <c r="E88" s="71">
        <f>E89</f>
        <v>277500</v>
      </c>
      <c r="F88" s="71">
        <f t="shared" si="5"/>
        <v>180000</v>
      </c>
      <c r="G88" s="71">
        <f t="shared" si="5"/>
        <v>180000</v>
      </c>
    </row>
    <row r="89" spans="1:7" ht="33.75" customHeight="1">
      <c r="A89" s="19" t="s">
        <v>78</v>
      </c>
      <c r="B89" s="20" t="s">
        <v>16</v>
      </c>
      <c r="C89" s="46" t="s">
        <v>79</v>
      </c>
      <c r="D89" s="46"/>
      <c r="E89" s="71">
        <f>E90</f>
        <v>277500</v>
      </c>
      <c r="F89" s="71">
        <f t="shared" si="5"/>
        <v>180000</v>
      </c>
      <c r="G89" s="71">
        <f t="shared" si="5"/>
        <v>180000</v>
      </c>
    </row>
    <row r="90" spans="1:7" ht="12.75" customHeight="1">
      <c r="A90" s="21" t="s">
        <v>36</v>
      </c>
      <c r="B90" s="20" t="s">
        <v>16</v>
      </c>
      <c r="C90" s="46" t="s">
        <v>80</v>
      </c>
      <c r="D90" s="46"/>
      <c r="E90" s="71">
        <f>SUM(E91:E92)</f>
        <v>277500</v>
      </c>
      <c r="F90" s="71">
        <f>SUM(F91:F92)</f>
        <v>180000</v>
      </c>
      <c r="G90" s="71">
        <f>SUM(G91:G92)</f>
        <v>180000</v>
      </c>
    </row>
    <row r="91" spans="1:7" ht="13.5" customHeight="1">
      <c r="A91" s="19" t="s">
        <v>34</v>
      </c>
      <c r="B91" s="20" t="s">
        <v>16</v>
      </c>
      <c r="C91" s="46" t="s">
        <v>80</v>
      </c>
      <c r="D91" s="46" t="s">
        <v>31</v>
      </c>
      <c r="E91" s="71">
        <v>277500</v>
      </c>
      <c r="F91" s="72">
        <v>180000</v>
      </c>
      <c r="G91" s="72">
        <v>180000</v>
      </c>
    </row>
    <row r="92" spans="1:7" ht="14.25" customHeight="1" hidden="1">
      <c r="A92" s="21" t="s">
        <v>32</v>
      </c>
      <c r="B92" s="20" t="s">
        <v>16</v>
      </c>
      <c r="C92" s="46" t="s">
        <v>80</v>
      </c>
      <c r="D92" s="46" t="s">
        <v>33</v>
      </c>
      <c r="E92" s="71">
        <v>0</v>
      </c>
      <c r="F92" s="72"/>
      <c r="G92" s="72"/>
    </row>
    <row r="93" spans="1:7" ht="62.25" customHeight="1" hidden="1">
      <c r="A93" s="19" t="s">
        <v>172</v>
      </c>
      <c r="B93" s="20" t="s">
        <v>16</v>
      </c>
      <c r="C93" s="46" t="s">
        <v>174</v>
      </c>
      <c r="D93" s="46"/>
      <c r="E93" s="71"/>
      <c r="F93" s="72"/>
      <c r="G93" s="72"/>
    </row>
    <row r="94" spans="1:7" ht="14.25" customHeight="1" hidden="1">
      <c r="A94" s="19" t="s">
        <v>34</v>
      </c>
      <c r="B94" s="20" t="s">
        <v>16</v>
      </c>
      <c r="C94" s="46" t="s">
        <v>174</v>
      </c>
      <c r="D94" s="46" t="s">
        <v>31</v>
      </c>
      <c r="E94" s="71"/>
      <c r="F94" s="72"/>
      <c r="G94" s="72"/>
    </row>
    <row r="95" spans="1:7" ht="21.75" customHeight="1">
      <c r="A95" s="3" t="s">
        <v>24</v>
      </c>
      <c r="B95" s="8" t="s">
        <v>25</v>
      </c>
      <c r="C95" s="45"/>
      <c r="D95" s="45"/>
      <c r="E95" s="70">
        <f aca="true" t="shared" si="6" ref="E95:G96">E96</f>
        <v>650300</v>
      </c>
      <c r="F95" s="70">
        <f t="shared" si="6"/>
        <v>350300</v>
      </c>
      <c r="G95" s="70">
        <f t="shared" si="6"/>
        <v>350300</v>
      </c>
    </row>
    <row r="96" spans="1:7" ht="55.5" customHeight="1">
      <c r="A96" s="19" t="s">
        <v>151</v>
      </c>
      <c r="B96" s="20" t="s">
        <v>25</v>
      </c>
      <c r="C96" s="46" t="s">
        <v>62</v>
      </c>
      <c r="D96" s="45"/>
      <c r="E96" s="71">
        <f t="shared" si="6"/>
        <v>650300</v>
      </c>
      <c r="F96" s="71">
        <f t="shared" si="6"/>
        <v>350300</v>
      </c>
      <c r="G96" s="71">
        <f t="shared" si="6"/>
        <v>350300</v>
      </c>
    </row>
    <row r="97" spans="1:7" ht="48.75" customHeight="1">
      <c r="A97" s="19" t="s">
        <v>161</v>
      </c>
      <c r="B97" s="20" t="s">
        <v>25</v>
      </c>
      <c r="C97" s="46" t="s">
        <v>75</v>
      </c>
      <c r="D97" s="45"/>
      <c r="E97" s="71">
        <f>E98+E104</f>
        <v>650300</v>
      </c>
      <c r="F97" s="71">
        <f>F98+F104</f>
        <v>350300</v>
      </c>
      <c r="G97" s="71">
        <f>G98+G104</f>
        <v>350300</v>
      </c>
    </row>
    <row r="98" spans="1:7" ht="20.25" customHeight="1">
      <c r="A98" s="19" t="s">
        <v>81</v>
      </c>
      <c r="B98" s="20" t="s">
        <v>25</v>
      </c>
      <c r="C98" s="46" t="s">
        <v>82</v>
      </c>
      <c r="D98" s="45"/>
      <c r="E98" s="71">
        <f>E99+E102</f>
        <v>650300</v>
      </c>
      <c r="F98" s="71">
        <f>F99+F102</f>
        <v>350300</v>
      </c>
      <c r="G98" s="71">
        <f>G99+G102</f>
        <v>350300</v>
      </c>
    </row>
    <row r="99" spans="1:7" ht="24">
      <c r="A99" s="21" t="s">
        <v>38</v>
      </c>
      <c r="B99" s="20" t="s">
        <v>25</v>
      </c>
      <c r="C99" s="46" t="s">
        <v>83</v>
      </c>
      <c r="D99" s="46"/>
      <c r="E99" s="71">
        <f>SUM(E100:E101)</f>
        <v>350300</v>
      </c>
      <c r="F99" s="71">
        <f>SUM(F100:F101)</f>
        <v>350300</v>
      </c>
      <c r="G99" s="71">
        <f>SUM(G100:G101)</f>
        <v>350300</v>
      </c>
    </row>
    <row r="100" spans="1:7" ht="12">
      <c r="A100" s="14" t="s">
        <v>34</v>
      </c>
      <c r="B100" s="20" t="s">
        <v>25</v>
      </c>
      <c r="C100" s="46" t="s">
        <v>83</v>
      </c>
      <c r="D100" s="46" t="s">
        <v>31</v>
      </c>
      <c r="E100" s="71">
        <v>350300</v>
      </c>
      <c r="F100" s="71">
        <v>350300</v>
      </c>
      <c r="G100" s="71">
        <v>350300</v>
      </c>
    </row>
    <row r="101" spans="1:7" ht="12" hidden="1">
      <c r="A101" s="21" t="s">
        <v>32</v>
      </c>
      <c r="B101" s="20" t="s">
        <v>25</v>
      </c>
      <c r="C101" s="46" t="s">
        <v>83</v>
      </c>
      <c r="D101" s="46" t="s">
        <v>33</v>
      </c>
      <c r="E101" s="71"/>
      <c r="F101" s="72"/>
      <c r="G101" s="72"/>
    </row>
    <row r="102" spans="1:7" ht="64.5" customHeight="1">
      <c r="A102" s="19" t="s">
        <v>179</v>
      </c>
      <c r="B102" s="20" t="s">
        <v>25</v>
      </c>
      <c r="C102" s="46" t="s">
        <v>87</v>
      </c>
      <c r="D102" s="46"/>
      <c r="E102" s="71">
        <f>E103</f>
        <v>300000</v>
      </c>
      <c r="F102" s="71"/>
      <c r="G102" s="71"/>
    </row>
    <row r="103" spans="1:7" ht="12">
      <c r="A103" s="19" t="s">
        <v>34</v>
      </c>
      <c r="B103" s="20" t="s">
        <v>25</v>
      </c>
      <c r="C103" s="46" t="s">
        <v>87</v>
      </c>
      <c r="D103" s="46" t="s">
        <v>31</v>
      </c>
      <c r="E103" s="71">
        <v>300000</v>
      </c>
      <c r="F103" s="72"/>
      <c r="G103" s="72"/>
    </row>
    <row r="104" spans="1:7" ht="12" hidden="1">
      <c r="A104" s="21" t="s">
        <v>84</v>
      </c>
      <c r="B104" s="20" t="s">
        <v>25</v>
      </c>
      <c r="C104" s="46" t="s">
        <v>85</v>
      </c>
      <c r="D104" s="46"/>
      <c r="E104" s="71">
        <f>E105</f>
        <v>0</v>
      </c>
      <c r="F104" s="72"/>
      <c r="G104" s="72"/>
    </row>
    <row r="105" spans="1:7" ht="12" hidden="1">
      <c r="A105" s="21" t="s">
        <v>50</v>
      </c>
      <c r="B105" s="20" t="s">
        <v>25</v>
      </c>
      <c r="C105" s="46" t="s">
        <v>86</v>
      </c>
      <c r="D105" s="46"/>
      <c r="E105" s="71">
        <f>E106</f>
        <v>0</v>
      </c>
      <c r="F105" s="72"/>
      <c r="G105" s="72"/>
    </row>
    <row r="106" spans="1:7" ht="12" hidden="1">
      <c r="A106" s="14" t="s">
        <v>34</v>
      </c>
      <c r="B106" s="20" t="s">
        <v>25</v>
      </c>
      <c r="C106" s="46" t="s">
        <v>86</v>
      </c>
      <c r="D106" s="46" t="s">
        <v>31</v>
      </c>
      <c r="E106" s="71">
        <v>0</v>
      </c>
      <c r="F106" s="72"/>
      <c r="G106" s="72"/>
    </row>
    <row r="107" spans="1:7" ht="24" hidden="1">
      <c r="A107" s="23" t="s">
        <v>91</v>
      </c>
      <c r="B107" s="8" t="s">
        <v>90</v>
      </c>
      <c r="C107" s="45"/>
      <c r="D107" s="45"/>
      <c r="E107" s="70">
        <f>E108</f>
        <v>0</v>
      </c>
      <c r="F107" s="72"/>
      <c r="G107" s="72"/>
    </row>
    <row r="108" spans="1:7" ht="36" hidden="1">
      <c r="A108" s="19" t="s">
        <v>151</v>
      </c>
      <c r="B108" s="20" t="s">
        <v>90</v>
      </c>
      <c r="C108" s="46" t="s">
        <v>62</v>
      </c>
      <c r="D108" s="46"/>
      <c r="E108" s="71">
        <f>E109</f>
        <v>0</v>
      </c>
      <c r="F108" s="72"/>
      <c r="G108" s="72"/>
    </row>
    <row r="109" spans="1:7" ht="48" hidden="1">
      <c r="A109" s="19" t="s">
        <v>161</v>
      </c>
      <c r="B109" s="20" t="s">
        <v>90</v>
      </c>
      <c r="C109" s="46" t="s">
        <v>75</v>
      </c>
      <c r="D109" s="46"/>
      <c r="E109" s="71">
        <f>E110</f>
        <v>0</v>
      </c>
      <c r="F109" s="72"/>
      <c r="G109" s="72"/>
    </row>
    <row r="110" spans="1:7" ht="12" hidden="1">
      <c r="A110" s="19" t="s">
        <v>81</v>
      </c>
      <c r="B110" s="20" t="s">
        <v>90</v>
      </c>
      <c r="C110" s="46" t="s">
        <v>82</v>
      </c>
      <c r="D110" s="46"/>
      <c r="E110" s="71">
        <f>E111</f>
        <v>0</v>
      </c>
      <c r="F110" s="72"/>
      <c r="G110" s="72"/>
    </row>
    <row r="111" spans="1:7" ht="48.75" customHeight="1" hidden="1">
      <c r="A111" s="24" t="s">
        <v>113</v>
      </c>
      <c r="B111" s="20" t="s">
        <v>90</v>
      </c>
      <c r="C111" s="46" t="s">
        <v>87</v>
      </c>
      <c r="D111" s="46"/>
      <c r="E111" s="71">
        <f>E112</f>
        <v>0</v>
      </c>
      <c r="F111" s="72"/>
      <c r="G111" s="72"/>
    </row>
    <row r="112" spans="1:7" ht="12" hidden="1">
      <c r="A112" s="14" t="s">
        <v>34</v>
      </c>
      <c r="B112" s="20" t="s">
        <v>90</v>
      </c>
      <c r="C112" s="46" t="s">
        <v>87</v>
      </c>
      <c r="D112" s="46" t="s">
        <v>31</v>
      </c>
      <c r="E112" s="71"/>
      <c r="F112" s="72"/>
      <c r="G112" s="72"/>
    </row>
    <row r="113" spans="1:7" ht="12">
      <c r="A113" s="23" t="s">
        <v>114</v>
      </c>
      <c r="B113" s="8" t="s">
        <v>115</v>
      </c>
      <c r="C113" s="45"/>
      <c r="D113" s="45"/>
      <c r="E113" s="70">
        <f>E114</f>
        <v>200000</v>
      </c>
      <c r="F113" s="72"/>
      <c r="G113" s="72"/>
    </row>
    <row r="114" spans="1:7" ht="12">
      <c r="A114" s="14" t="s">
        <v>116</v>
      </c>
      <c r="B114" s="20" t="s">
        <v>117</v>
      </c>
      <c r="C114" s="46"/>
      <c r="D114" s="46"/>
      <c r="E114" s="71">
        <f>E115</f>
        <v>200000</v>
      </c>
      <c r="F114" s="72"/>
      <c r="G114" s="72"/>
    </row>
    <row r="115" spans="1:7" ht="36">
      <c r="A115" s="19" t="s">
        <v>151</v>
      </c>
      <c r="B115" s="20" t="s">
        <v>117</v>
      </c>
      <c r="C115" s="46" t="s">
        <v>62</v>
      </c>
      <c r="D115" s="46"/>
      <c r="E115" s="71">
        <f>E116</f>
        <v>200000</v>
      </c>
      <c r="F115" s="72"/>
      <c r="G115" s="72"/>
    </row>
    <row r="116" spans="1:7" ht="48">
      <c r="A116" s="19" t="s">
        <v>161</v>
      </c>
      <c r="B116" s="20" t="s">
        <v>117</v>
      </c>
      <c r="C116" s="46" t="s">
        <v>75</v>
      </c>
      <c r="D116" s="46"/>
      <c r="E116" s="71">
        <f>E117</f>
        <v>200000</v>
      </c>
      <c r="F116" s="72"/>
      <c r="G116" s="72"/>
    </row>
    <row r="117" spans="1:7" ht="12">
      <c r="A117" s="19" t="s">
        <v>81</v>
      </c>
      <c r="B117" s="20" t="s">
        <v>117</v>
      </c>
      <c r="C117" s="46" t="s">
        <v>82</v>
      </c>
      <c r="D117" s="46"/>
      <c r="E117" s="71">
        <f>E118+E120</f>
        <v>200000</v>
      </c>
      <c r="F117" s="72"/>
      <c r="G117" s="72"/>
    </row>
    <row r="118" spans="1:7" ht="12" hidden="1">
      <c r="A118" s="19" t="s">
        <v>118</v>
      </c>
      <c r="B118" s="20" t="s">
        <v>117</v>
      </c>
      <c r="C118" s="46" t="s">
        <v>119</v>
      </c>
      <c r="D118" s="46"/>
      <c r="E118" s="71">
        <f>E119</f>
        <v>0</v>
      </c>
      <c r="F118" s="72"/>
      <c r="G118" s="72"/>
    </row>
    <row r="119" spans="1:7" ht="12" hidden="1">
      <c r="A119" s="14" t="s">
        <v>34</v>
      </c>
      <c r="B119" s="20" t="s">
        <v>117</v>
      </c>
      <c r="C119" s="46" t="s">
        <v>119</v>
      </c>
      <c r="D119" s="46" t="s">
        <v>31</v>
      </c>
      <c r="E119" s="71"/>
      <c r="F119" s="72"/>
      <c r="G119" s="72"/>
    </row>
    <row r="120" spans="1:7" ht="60">
      <c r="A120" s="24" t="s">
        <v>113</v>
      </c>
      <c r="B120" s="20" t="s">
        <v>117</v>
      </c>
      <c r="C120" s="46" t="s">
        <v>87</v>
      </c>
      <c r="D120" s="46"/>
      <c r="E120" s="71">
        <f>E121</f>
        <v>200000</v>
      </c>
      <c r="F120" s="72"/>
      <c r="G120" s="72"/>
    </row>
    <row r="121" spans="1:7" ht="12">
      <c r="A121" s="14" t="s">
        <v>34</v>
      </c>
      <c r="B121" s="20" t="s">
        <v>117</v>
      </c>
      <c r="C121" s="46" t="s">
        <v>87</v>
      </c>
      <c r="D121" s="46" t="s">
        <v>31</v>
      </c>
      <c r="E121" s="71">
        <v>200000</v>
      </c>
      <c r="F121" s="72"/>
      <c r="G121" s="72"/>
    </row>
    <row r="122" spans="1:7" ht="14.25" customHeight="1" hidden="1">
      <c r="A122" s="17" t="s">
        <v>8</v>
      </c>
      <c r="B122" s="8" t="s">
        <v>9</v>
      </c>
      <c r="C122" s="45"/>
      <c r="D122" s="45"/>
      <c r="E122" s="70">
        <f aca="true" t="shared" si="7" ref="E122:E127">E123</f>
        <v>0</v>
      </c>
      <c r="F122" s="72"/>
      <c r="G122" s="72"/>
    </row>
    <row r="123" spans="1:7" ht="12" customHeight="1" hidden="1">
      <c r="A123" s="19" t="s">
        <v>10</v>
      </c>
      <c r="B123" s="20" t="s">
        <v>11</v>
      </c>
      <c r="C123" s="43"/>
      <c r="D123" s="46"/>
      <c r="E123" s="71">
        <f t="shared" si="7"/>
        <v>0</v>
      </c>
      <c r="F123" s="72"/>
      <c r="G123" s="72"/>
    </row>
    <row r="124" spans="1:7" ht="48" customHeight="1" hidden="1">
      <c r="A124" s="19" t="s">
        <v>151</v>
      </c>
      <c r="B124" s="20" t="s">
        <v>11</v>
      </c>
      <c r="C124" s="46" t="s">
        <v>62</v>
      </c>
      <c r="D124" s="46"/>
      <c r="E124" s="71">
        <f t="shared" si="7"/>
        <v>0</v>
      </c>
      <c r="F124" s="72"/>
      <c r="G124" s="72"/>
    </row>
    <row r="125" spans="1:7" ht="26.25" customHeight="1" hidden="1">
      <c r="A125" s="19" t="s">
        <v>135</v>
      </c>
      <c r="B125" s="20" t="s">
        <v>11</v>
      </c>
      <c r="C125" s="46" t="s">
        <v>136</v>
      </c>
      <c r="D125" s="46"/>
      <c r="E125" s="71">
        <f t="shared" si="7"/>
        <v>0</v>
      </c>
      <c r="F125" s="72"/>
      <c r="G125" s="72"/>
    </row>
    <row r="126" spans="1:7" ht="25.5" customHeight="1" hidden="1">
      <c r="A126" s="19" t="s">
        <v>138</v>
      </c>
      <c r="B126" s="20" t="s">
        <v>11</v>
      </c>
      <c r="C126" s="46" t="s">
        <v>137</v>
      </c>
      <c r="D126" s="46"/>
      <c r="E126" s="71">
        <f t="shared" si="7"/>
        <v>0</v>
      </c>
      <c r="F126" s="72"/>
      <c r="G126" s="72"/>
    </row>
    <row r="127" spans="1:7" ht="12" hidden="1">
      <c r="A127" s="21" t="s">
        <v>89</v>
      </c>
      <c r="B127" s="20" t="s">
        <v>11</v>
      </c>
      <c r="C127" s="46" t="s">
        <v>139</v>
      </c>
      <c r="D127" s="46"/>
      <c r="E127" s="71">
        <f t="shared" si="7"/>
        <v>0</v>
      </c>
      <c r="F127" s="72"/>
      <c r="G127" s="72"/>
    </row>
    <row r="128" spans="1:7" ht="12" hidden="1">
      <c r="A128" s="14" t="s">
        <v>34</v>
      </c>
      <c r="B128" s="20" t="s">
        <v>11</v>
      </c>
      <c r="C128" s="46" t="s">
        <v>139</v>
      </c>
      <c r="D128" s="46" t="s">
        <v>31</v>
      </c>
      <c r="E128" s="71"/>
      <c r="F128" s="72"/>
      <c r="G128" s="72"/>
    </row>
    <row r="129" spans="1:7" ht="12">
      <c r="A129" s="23" t="s">
        <v>100</v>
      </c>
      <c r="B129" s="8" t="s">
        <v>101</v>
      </c>
      <c r="C129" s="45"/>
      <c r="D129" s="45"/>
      <c r="E129" s="70">
        <f aca="true" t="shared" si="8" ref="E129:E134">E130</f>
        <v>190200</v>
      </c>
      <c r="F129" s="70"/>
      <c r="G129" s="70"/>
    </row>
    <row r="130" spans="1:7" ht="12">
      <c r="A130" s="14" t="s">
        <v>102</v>
      </c>
      <c r="B130" s="20" t="s">
        <v>103</v>
      </c>
      <c r="C130" s="46"/>
      <c r="D130" s="46"/>
      <c r="E130" s="71">
        <f t="shared" si="8"/>
        <v>190200</v>
      </c>
      <c r="F130" s="71"/>
      <c r="G130" s="71"/>
    </row>
    <row r="131" spans="1:7" ht="36">
      <c r="A131" s="19" t="s">
        <v>165</v>
      </c>
      <c r="B131" s="20" t="s">
        <v>103</v>
      </c>
      <c r="C131" s="46" t="s">
        <v>62</v>
      </c>
      <c r="D131" s="46"/>
      <c r="E131" s="71">
        <f t="shared" si="8"/>
        <v>190200</v>
      </c>
      <c r="F131" s="71"/>
      <c r="G131" s="71"/>
    </row>
    <row r="132" spans="1:7" ht="36">
      <c r="A132" s="19" t="s">
        <v>167</v>
      </c>
      <c r="B132" s="20" t="s">
        <v>103</v>
      </c>
      <c r="C132" s="46" t="s">
        <v>63</v>
      </c>
      <c r="D132" s="46"/>
      <c r="E132" s="71">
        <f t="shared" si="8"/>
        <v>190200</v>
      </c>
      <c r="F132" s="71"/>
      <c r="G132" s="71"/>
    </row>
    <row r="133" spans="1:7" ht="24">
      <c r="A133" s="19" t="s">
        <v>65</v>
      </c>
      <c r="B133" s="20" t="s">
        <v>103</v>
      </c>
      <c r="C133" s="46" t="s">
        <v>64</v>
      </c>
      <c r="D133" s="46"/>
      <c r="E133" s="71">
        <f t="shared" si="8"/>
        <v>190200</v>
      </c>
      <c r="F133" s="71"/>
      <c r="G133" s="71"/>
    </row>
    <row r="134" spans="1:7" ht="12">
      <c r="A134" s="19" t="s">
        <v>46</v>
      </c>
      <c r="B134" s="20" t="s">
        <v>103</v>
      </c>
      <c r="C134" s="46" t="s">
        <v>99</v>
      </c>
      <c r="D134" s="46"/>
      <c r="E134" s="71">
        <f t="shared" si="8"/>
        <v>190200</v>
      </c>
      <c r="F134" s="71"/>
      <c r="G134" s="71"/>
    </row>
    <row r="135" spans="1:7" ht="12">
      <c r="A135" s="19" t="s">
        <v>19</v>
      </c>
      <c r="B135" s="20" t="s">
        <v>103</v>
      </c>
      <c r="C135" s="46" t="s">
        <v>99</v>
      </c>
      <c r="D135" s="46" t="s">
        <v>26</v>
      </c>
      <c r="E135" s="71">
        <v>190200</v>
      </c>
      <c r="F135" s="72"/>
      <c r="G135" s="72"/>
    </row>
    <row r="136" spans="1:7" ht="12" customHeight="1">
      <c r="A136" s="17" t="s">
        <v>19</v>
      </c>
      <c r="B136" s="8" t="s">
        <v>17</v>
      </c>
      <c r="C136" s="45"/>
      <c r="D136" s="45"/>
      <c r="E136" s="70">
        <f aca="true" t="shared" si="9" ref="E136:G141">E137</f>
        <v>834</v>
      </c>
      <c r="F136" s="70">
        <f t="shared" si="9"/>
        <v>1383400</v>
      </c>
      <c r="G136" s="70">
        <f t="shared" si="9"/>
        <v>2547900</v>
      </c>
    </row>
    <row r="137" spans="1:7" ht="16.5" customHeight="1">
      <c r="A137" s="19" t="s">
        <v>171</v>
      </c>
      <c r="B137" s="20" t="s">
        <v>45</v>
      </c>
      <c r="C137" s="46"/>
      <c r="D137" s="46"/>
      <c r="E137" s="71">
        <f t="shared" si="9"/>
        <v>834</v>
      </c>
      <c r="F137" s="71">
        <f t="shared" si="9"/>
        <v>1383400</v>
      </c>
      <c r="G137" s="71">
        <f t="shared" si="9"/>
        <v>2547900</v>
      </c>
    </row>
    <row r="138" spans="1:7" ht="50.25" customHeight="1">
      <c r="A138" s="19" t="s">
        <v>165</v>
      </c>
      <c r="B138" s="20" t="s">
        <v>45</v>
      </c>
      <c r="C138" s="46" t="s">
        <v>62</v>
      </c>
      <c r="D138" s="46"/>
      <c r="E138" s="71">
        <f t="shared" si="9"/>
        <v>834</v>
      </c>
      <c r="F138" s="71">
        <f t="shared" si="9"/>
        <v>1383400</v>
      </c>
      <c r="G138" s="71">
        <f t="shared" si="9"/>
        <v>2547900</v>
      </c>
    </row>
    <row r="139" spans="1:7" ht="39.75" customHeight="1">
      <c r="A139" s="19" t="s">
        <v>167</v>
      </c>
      <c r="B139" s="20" t="s">
        <v>45</v>
      </c>
      <c r="C139" s="46" t="s">
        <v>63</v>
      </c>
      <c r="D139" s="46"/>
      <c r="E139" s="71">
        <f t="shared" si="9"/>
        <v>834</v>
      </c>
      <c r="F139" s="71">
        <f t="shared" si="9"/>
        <v>1383400</v>
      </c>
      <c r="G139" s="71">
        <f t="shared" si="9"/>
        <v>2547900</v>
      </c>
    </row>
    <row r="140" spans="1:7" ht="26.25" customHeight="1">
      <c r="A140" s="19" t="s">
        <v>65</v>
      </c>
      <c r="B140" s="20" t="s">
        <v>45</v>
      </c>
      <c r="C140" s="46" t="s">
        <v>64</v>
      </c>
      <c r="D140" s="46"/>
      <c r="E140" s="71">
        <f t="shared" si="9"/>
        <v>834</v>
      </c>
      <c r="F140" s="71">
        <f t="shared" si="9"/>
        <v>1383400</v>
      </c>
      <c r="G140" s="71">
        <f t="shared" si="9"/>
        <v>2547900</v>
      </c>
    </row>
    <row r="141" spans="1:7" ht="12" customHeight="1">
      <c r="A141" s="19" t="s">
        <v>46</v>
      </c>
      <c r="B141" s="20" t="s">
        <v>45</v>
      </c>
      <c r="C141" s="46" t="s">
        <v>99</v>
      </c>
      <c r="D141" s="46"/>
      <c r="E141" s="71">
        <f t="shared" si="9"/>
        <v>834</v>
      </c>
      <c r="F141" s="71">
        <f t="shared" si="9"/>
        <v>1383400</v>
      </c>
      <c r="G141" s="71">
        <f t="shared" si="9"/>
        <v>2547900</v>
      </c>
    </row>
    <row r="142" spans="1:7" ht="12" customHeight="1">
      <c r="A142" s="19" t="s">
        <v>19</v>
      </c>
      <c r="B142" s="20" t="s">
        <v>45</v>
      </c>
      <c r="C142" s="46" t="s">
        <v>99</v>
      </c>
      <c r="D142" s="46" t="s">
        <v>26</v>
      </c>
      <c r="E142" s="71">
        <v>834</v>
      </c>
      <c r="F142" s="72">
        <v>1383400</v>
      </c>
      <c r="G142" s="72">
        <v>2547900</v>
      </c>
    </row>
    <row r="143" spans="1:7" ht="12">
      <c r="A143" s="34" t="s">
        <v>140</v>
      </c>
      <c r="B143" s="35" t="s">
        <v>141</v>
      </c>
      <c r="C143" s="36" t="s">
        <v>142</v>
      </c>
      <c r="D143" s="36" t="s">
        <v>142</v>
      </c>
      <c r="E143" s="71"/>
      <c r="F143" s="72">
        <v>117800</v>
      </c>
      <c r="G143" s="72">
        <v>303400</v>
      </c>
    </row>
    <row r="144" spans="1:7" ht="10.5" customHeight="1">
      <c r="A144" s="37" t="s">
        <v>143</v>
      </c>
      <c r="B144" s="38" t="s">
        <v>144</v>
      </c>
      <c r="C144" s="39" t="s">
        <v>142</v>
      </c>
      <c r="D144" s="39" t="s">
        <v>142</v>
      </c>
      <c r="E144" s="71"/>
      <c r="F144" s="72">
        <v>117800</v>
      </c>
      <c r="G144" s="72">
        <v>303400</v>
      </c>
    </row>
    <row r="145" spans="1:7" ht="10.5" customHeight="1">
      <c r="A145" s="37" t="s">
        <v>145</v>
      </c>
      <c r="B145" s="38" t="s">
        <v>144</v>
      </c>
      <c r="C145" s="40" t="s">
        <v>148</v>
      </c>
      <c r="D145" s="39" t="s">
        <v>142</v>
      </c>
      <c r="E145" s="73"/>
      <c r="F145" s="72">
        <v>117800</v>
      </c>
      <c r="G145" s="72">
        <v>303400</v>
      </c>
    </row>
    <row r="146" spans="1:7" ht="12">
      <c r="A146" s="37" t="s">
        <v>143</v>
      </c>
      <c r="B146" s="38" t="s">
        <v>144</v>
      </c>
      <c r="C146" s="40" t="s">
        <v>149</v>
      </c>
      <c r="D146" s="39" t="s">
        <v>142</v>
      </c>
      <c r="E146" s="73"/>
      <c r="F146" s="72">
        <v>117800</v>
      </c>
      <c r="G146" s="72">
        <v>303400</v>
      </c>
    </row>
    <row r="147" spans="1:7" ht="12">
      <c r="A147" s="37" t="s">
        <v>146</v>
      </c>
      <c r="B147" s="38" t="s">
        <v>144</v>
      </c>
      <c r="C147" s="40" t="s">
        <v>149</v>
      </c>
      <c r="D147" s="38" t="s">
        <v>147</v>
      </c>
      <c r="E147" s="73"/>
      <c r="F147" s="72">
        <v>117800</v>
      </c>
      <c r="G147" s="72">
        <v>303400</v>
      </c>
    </row>
    <row r="148" spans="1:7" ht="12">
      <c r="A148" s="13"/>
      <c r="B148" s="54"/>
      <c r="C148" s="49"/>
      <c r="D148" s="58"/>
      <c r="E148" s="78"/>
      <c r="F148" s="79"/>
      <c r="G148" s="79"/>
    </row>
    <row r="149" spans="1:7" ht="12">
      <c r="A149" s="7"/>
      <c r="B149" s="55"/>
      <c r="C149" s="50"/>
      <c r="D149" s="50"/>
      <c r="E149" s="80"/>
      <c r="F149" s="79"/>
      <c r="G149" s="79"/>
    </row>
    <row r="150" spans="1:7" ht="12">
      <c r="A150" s="7"/>
      <c r="B150" s="55"/>
      <c r="C150" s="50"/>
      <c r="D150" s="50"/>
      <c r="E150" s="80"/>
      <c r="F150" s="79"/>
      <c r="G150" s="79"/>
    </row>
    <row r="151" spans="1:7" ht="12">
      <c r="A151" s="7"/>
      <c r="B151" s="55"/>
      <c r="C151" s="50"/>
      <c r="D151" s="50"/>
      <c r="E151" s="80"/>
      <c r="F151" s="79"/>
      <c r="G151" s="79"/>
    </row>
    <row r="152" spans="1:7" ht="12">
      <c r="A152" s="7"/>
      <c r="B152" s="55"/>
      <c r="C152" s="50"/>
      <c r="D152" s="50"/>
      <c r="E152" s="80"/>
      <c r="F152" s="79"/>
      <c r="G152" s="79"/>
    </row>
    <row r="153" spans="1:7" ht="12">
      <c r="A153" s="7"/>
      <c r="B153" s="55"/>
      <c r="C153" s="50"/>
      <c r="D153" s="50"/>
      <c r="E153" s="80"/>
      <c r="F153" s="79"/>
      <c r="G153" s="79"/>
    </row>
    <row r="154" spans="1:5" ht="12">
      <c r="A154" s="7"/>
      <c r="B154" s="55"/>
      <c r="C154" s="50"/>
      <c r="D154" s="50"/>
      <c r="E154" s="62"/>
    </row>
    <row r="155" spans="1:5" ht="12">
      <c r="A155" s="7"/>
      <c r="B155" s="55"/>
      <c r="C155" s="50"/>
      <c r="D155" s="50"/>
      <c r="E155" s="62"/>
    </row>
    <row r="156" spans="1:5" ht="12">
      <c r="A156" s="7"/>
      <c r="B156" s="55"/>
      <c r="C156" s="50"/>
      <c r="D156" s="50"/>
      <c r="E156" s="62"/>
    </row>
    <row r="157" spans="1:5" ht="12">
      <c r="A157" s="7"/>
      <c r="B157" s="55"/>
      <c r="C157" s="50"/>
      <c r="D157" s="50"/>
      <c r="E157" s="62"/>
    </row>
    <row r="158" spans="1:5" ht="12">
      <c r="A158" s="7"/>
      <c r="B158" s="55"/>
      <c r="C158" s="50"/>
      <c r="D158" s="50"/>
      <c r="E158" s="62"/>
    </row>
    <row r="159" spans="1:5" ht="12">
      <c r="A159" s="7"/>
      <c r="B159" s="55"/>
      <c r="C159" s="50"/>
      <c r="D159" s="50"/>
      <c r="E159" s="62"/>
    </row>
    <row r="160" spans="1:5" ht="12">
      <c r="A160" s="7"/>
      <c r="B160" s="55"/>
      <c r="C160" s="50"/>
      <c r="D160" s="50"/>
      <c r="E160" s="62"/>
    </row>
    <row r="161" spans="1:5" ht="12">
      <c r="A161" s="7"/>
      <c r="B161" s="55"/>
      <c r="C161" s="50"/>
      <c r="D161" s="50"/>
      <c r="E161" s="62"/>
    </row>
    <row r="162" spans="1:5" ht="12">
      <c r="A162" s="7"/>
      <c r="B162" s="55"/>
      <c r="C162" s="50"/>
      <c r="D162" s="50"/>
      <c r="E162" s="62"/>
    </row>
    <row r="163" spans="1:5" ht="12">
      <c r="A163" s="7"/>
      <c r="B163" s="55"/>
      <c r="C163" s="50"/>
      <c r="D163" s="50"/>
      <c r="E163" s="62"/>
    </row>
    <row r="164" spans="1:5" ht="12">
      <c r="A164" s="7"/>
      <c r="B164" s="55"/>
      <c r="C164" s="50"/>
      <c r="D164" s="50"/>
      <c r="E164" s="62"/>
    </row>
    <row r="165" spans="1:5" ht="12">
      <c r="A165" s="7"/>
      <c r="B165" s="55"/>
      <c r="C165" s="50"/>
      <c r="D165" s="50"/>
      <c r="E165" s="62"/>
    </row>
    <row r="166" spans="1:5" ht="12">
      <c r="A166" s="7"/>
      <c r="B166" s="55"/>
      <c r="C166" s="50"/>
      <c r="D166" s="50"/>
      <c r="E166" s="62"/>
    </row>
    <row r="167" spans="1:5" ht="12">
      <c r="A167" s="7"/>
      <c r="B167" s="55"/>
      <c r="C167" s="50"/>
      <c r="D167" s="50"/>
      <c r="E167" s="62"/>
    </row>
    <row r="168" spans="1:5" ht="12">
      <c r="A168" s="7"/>
      <c r="B168" s="55"/>
      <c r="C168" s="50"/>
      <c r="D168" s="50"/>
      <c r="E168" s="62"/>
    </row>
    <row r="169" spans="1:5" ht="12">
      <c r="A169" s="7"/>
      <c r="B169" s="55"/>
      <c r="C169" s="50"/>
      <c r="D169" s="50"/>
      <c r="E169" s="62"/>
    </row>
    <row r="170" spans="1:5" ht="12">
      <c r="A170" s="7"/>
      <c r="B170" s="55"/>
      <c r="C170" s="50"/>
      <c r="D170" s="50"/>
      <c r="E170" s="62"/>
    </row>
    <row r="171" spans="1:5" ht="12">
      <c r="A171" s="7"/>
      <c r="B171" s="55"/>
      <c r="C171" s="50"/>
      <c r="D171" s="50"/>
      <c r="E171" s="62"/>
    </row>
    <row r="172" spans="1:5" ht="12">
      <c r="A172" s="7"/>
      <c r="B172" s="55"/>
      <c r="C172" s="50"/>
      <c r="D172" s="50"/>
      <c r="E172" s="62"/>
    </row>
    <row r="173" spans="1:5" ht="12">
      <c r="A173" s="7"/>
      <c r="B173" s="55"/>
      <c r="C173" s="50"/>
      <c r="D173" s="50"/>
      <c r="E173" s="62"/>
    </row>
    <row r="174" spans="1:5" ht="12">
      <c r="A174" s="7"/>
      <c r="B174" s="55"/>
      <c r="C174" s="50"/>
      <c r="D174" s="50"/>
      <c r="E174" s="62"/>
    </row>
    <row r="175" spans="1:5" ht="12">
      <c r="A175" s="7"/>
      <c r="B175" s="55"/>
      <c r="C175" s="50"/>
      <c r="D175" s="50"/>
      <c r="E175" s="62"/>
    </row>
    <row r="176" spans="1:5" ht="12">
      <c r="A176" s="7"/>
      <c r="B176" s="55"/>
      <c r="C176" s="50"/>
      <c r="D176" s="50"/>
      <c r="E176" s="62"/>
    </row>
    <row r="177" spans="1:5" ht="12">
      <c r="A177" s="7"/>
      <c r="B177" s="55"/>
      <c r="C177" s="50"/>
      <c r="D177" s="50"/>
      <c r="E177" s="62"/>
    </row>
    <row r="178" spans="1:5" ht="12">
      <c r="A178" s="7"/>
      <c r="B178" s="55"/>
      <c r="C178" s="50"/>
      <c r="D178" s="50"/>
      <c r="E178" s="62"/>
    </row>
    <row r="179" spans="1:5" ht="12">
      <c r="A179" s="7"/>
      <c r="B179" s="55"/>
      <c r="C179" s="50"/>
      <c r="D179" s="50"/>
      <c r="E179" s="62"/>
    </row>
    <row r="180" spans="1:5" ht="12">
      <c r="A180" s="7"/>
      <c r="B180" s="55"/>
      <c r="C180" s="50"/>
      <c r="D180" s="50"/>
      <c r="E180" s="62"/>
    </row>
    <row r="181" spans="1:5" ht="12">
      <c r="A181" s="7"/>
      <c r="B181" s="55"/>
      <c r="C181" s="50"/>
      <c r="D181" s="50"/>
      <c r="E181" s="62"/>
    </row>
    <row r="182" spans="1:5" ht="12">
      <c r="A182" s="7"/>
      <c r="B182" s="55"/>
      <c r="C182" s="50"/>
      <c r="D182" s="50"/>
      <c r="E182" s="62"/>
    </row>
    <row r="183" spans="1:5" ht="12">
      <c r="A183" s="7"/>
      <c r="B183" s="55"/>
      <c r="C183" s="50"/>
      <c r="D183" s="50"/>
      <c r="E183" s="62"/>
    </row>
    <row r="184" spans="1:5" ht="12">
      <c r="A184" s="7"/>
      <c r="B184" s="55"/>
      <c r="C184" s="50"/>
      <c r="D184" s="50"/>
      <c r="E184" s="62"/>
    </row>
    <row r="185" spans="1:5" ht="12">
      <c r="A185" s="7"/>
      <c r="B185" s="55"/>
      <c r="C185" s="50"/>
      <c r="D185" s="50"/>
      <c r="E185" s="62"/>
    </row>
    <row r="186" spans="1:5" ht="12">
      <c r="A186" s="7"/>
      <c r="B186" s="55"/>
      <c r="C186" s="50"/>
      <c r="D186" s="50"/>
      <c r="E186" s="62"/>
    </row>
    <row r="187" spans="1:5" ht="12">
      <c r="A187" s="7"/>
      <c r="B187" s="55"/>
      <c r="C187" s="50"/>
      <c r="D187" s="50"/>
      <c r="E187" s="62"/>
    </row>
    <row r="188" spans="1:5" ht="12">
      <c r="A188" s="7"/>
      <c r="B188" s="55"/>
      <c r="C188" s="50"/>
      <c r="D188" s="50"/>
      <c r="E188" s="62"/>
    </row>
    <row r="189" spans="1:5" ht="12">
      <c r="A189" s="7"/>
      <c r="B189" s="55"/>
      <c r="C189" s="50"/>
      <c r="D189" s="50"/>
      <c r="E189" s="62"/>
    </row>
    <row r="190" spans="1:5" ht="12">
      <c r="A190" s="7"/>
      <c r="B190" s="55"/>
      <c r="C190" s="50"/>
      <c r="D190" s="50"/>
      <c r="E190" s="62"/>
    </row>
    <row r="191" spans="1:5" ht="12">
      <c r="A191" s="7"/>
      <c r="B191" s="55"/>
      <c r="C191" s="50"/>
      <c r="D191" s="50"/>
      <c r="E191" s="62"/>
    </row>
    <row r="192" spans="1:5" ht="12">
      <c r="A192" s="7"/>
      <c r="B192" s="55"/>
      <c r="C192" s="50"/>
      <c r="D192" s="50"/>
      <c r="E192" s="62"/>
    </row>
    <row r="193" spans="1:5" ht="12">
      <c r="A193" s="7"/>
      <c r="B193" s="55"/>
      <c r="C193" s="50"/>
      <c r="D193" s="50"/>
      <c r="E193" s="62"/>
    </row>
    <row r="194" spans="1:5" ht="12">
      <c r="A194" s="7"/>
      <c r="B194" s="55"/>
      <c r="C194" s="50"/>
      <c r="D194" s="50"/>
      <c r="E194" s="62"/>
    </row>
    <row r="195" spans="1:5" ht="12">
      <c r="A195" s="7"/>
      <c r="B195" s="55"/>
      <c r="C195" s="50"/>
      <c r="D195" s="50"/>
      <c r="E195" s="62"/>
    </row>
    <row r="196" spans="1:5" ht="12">
      <c r="A196" s="7"/>
      <c r="B196" s="55"/>
      <c r="C196" s="50"/>
      <c r="D196" s="50"/>
      <c r="E196" s="62"/>
    </row>
    <row r="197" spans="1:5" ht="12">
      <c r="A197" s="7"/>
      <c r="B197" s="55"/>
      <c r="C197" s="50"/>
      <c r="D197" s="50"/>
      <c r="E197" s="62"/>
    </row>
    <row r="198" spans="1:5" ht="12">
      <c r="A198" s="7"/>
      <c r="B198" s="55"/>
      <c r="C198" s="50"/>
      <c r="D198" s="50"/>
      <c r="E198" s="62"/>
    </row>
    <row r="199" spans="1:5" ht="12">
      <c r="A199" s="7"/>
      <c r="B199" s="55"/>
      <c r="C199" s="50"/>
      <c r="D199" s="50"/>
      <c r="E199" s="62"/>
    </row>
    <row r="200" spans="1:5" ht="12">
      <c r="A200" s="7"/>
      <c r="B200" s="55"/>
      <c r="C200" s="50"/>
      <c r="D200" s="50"/>
      <c r="E200" s="62"/>
    </row>
    <row r="201" spans="1:5" ht="12">
      <c r="A201" s="7"/>
      <c r="B201" s="55"/>
      <c r="C201" s="50"/>
      <c r="D201" s="50"/>
      <c r="E201" s="62"/>
    </row>
    <row r="202" spans="1:5" ht="12">
      <c r="A202" s="7"/>
      <c r="B202" s="55"/>
      <c r="C202" s="50"/>
      <c r="D202" s="50"/>
      <c r="E202" s="62"/>
    </row>
    <row r="203" spans="1:5" ht="12">
      <c r="A203" s="7"/>
      <c r="B203" s="55"/>
      <c r="C203" s="50"/>
      <c r="D203" s="50"/>
      <c r="E203" s="62"/>
    </row>
    <row r="204" spans="1:5" ht="12">
      <c r="A204" s="7"/>
      <c r="B204" s="55"/>
      <c r="C204" s="50"/>
      <c r="D204" s="50"/>
      <c r="E204" s="62"/>
    </row>
    <row r="205" spans="1:5" ht="12">
      <c r="A205" s="7"/>
      <c r="B205" s="55"/>
      <c r="C205" s="50"/>
      <c r="D205" s="50"/>
      <c r="E205" s="62"/>
    </row>
    <row r="206" spans="1:5" ht="12">
      <c r="A206" s="7"/>
      <c r="B206" s="55"/>
      <c r="C206" s="50"/>
      <c r="D206" s="50"/>
      <c r="E206" s="62"/>
    </row>
    <row r="207" spans="1:5" ht="12">
      <c r="A207" s="7"/>
      <c r="B207" s="55"/>
      <c r="C207" s="50"/>
      <c r="D207" s="50"/>
      <c r="E207" s="62"/>
    </row>
    <row r="208" spans="1:5" ht="12">
      <c r="A208" s="7"/>
      <c r="B208" s="55"/>
      <c r="C208" s="50"/>
      <c r="D208" s="50"/>
      <c r="E208" s="62"/>
    </row>
    <row r="209" spans="1:5" ht="12">
      <c r="A209" s="7"/>
      <c r="B209" s="55"/>
      <c r="C209" s="50"/>
      <c r="D209" s="50"/>
      <c r="E209" s="62"/>
    </row>
    <row r="210" spans="1:5" ht="12">
      <c r="A210" s="7"/>
      <c r="B210" s="55"/>
      <c r="C210" s="50"/>
      <c r="D210" s="50"/>
      <c r="E210" s="62"/>
    </row>
    <row r="211" spans="1:5" ht="12">
      <c r="A211" s="7"/>
      <c r="B211" s="55"/>
      <c r="C211" s="50"/>
      <c r="D211" s="50"/>
      <c r="E211" s="62"/>
    </row>
    <row r="212" spans="1:5" ht="12">
      <c r="A212" s="7"/>
      <c r="B212" s="55"/>
      <c r="C212" s="50"/>
      <c r="D212" s="50"/>
      <c r="E212" s="62"/>
    </row>
    <row r="213" spans="1:5" ht="12">
      <c r="A213" s="7"/>
      <c r="B213" s="55"/>
      <c r="C213" s="50"/>
      <c r="D213" s="50"/>
      <c r="E213" s="62"/>
    </row>
    <row r="214" spans="1:5" ht="12">
      <c r="A214" s="7"/>
      <c r="B214" s="55"/>
      <c r="C214" s="50"/>
      <c r="D214" s="50"/>
      <c r="E214" s="62"/>
    </row>
    <row r="215" spans="1:5" ht="12">
      <c r="A215" s="7"/>
      <c r="B215" s="55"/>
      <c r="C215" s="50"/>
      <c r="D215" s="50"/>
      <c r="E215" s="62"/>
    </row>
    <row r="216" spans="1:5" ht="12">
      <c r="A216" s="7"/>
      <c r="B216" s="55"/>
      <c r="C216" s="50"/>
      <c r="D216" s="50"/>
      <c r="E216" s="62"/>
    </row>
    <row r="217" spans="1:5" ht="12">
      <c r="A217" s="7"/>
      <c r="B217" s="55"/>
      <c r="C217" s="50"/>
      <c r="D217" s="50"/>
      <c r="E217" s="62"/>
    </row>
    <row r="218" spans="1:5" ht="12">
      <c r="A218" s="7"/>
      <c r="B218" s="55"/>
      <c r="C218" s="50"/>
      <c r="D218" s="50"/>
      <c r="E218" s="62"/>
    </row>
    <row r="219" spans="1:5" ht="12">
      <c r="A219" s="7"/>
      <c r="B219" s="55"/>
      <c r="C219" s="50"/>
      <c r="D219" s="50"/>
      <c r="E219" s="62"/>
    </row>
    <row r="220" spans="1:5" ht="12">
      <c r="A220" s="7"/>
      <c r="B220" s="55"/>
      <c r="C220" s="50"/>
      <c r="D220" s="50"/>
      <c r="E220" s="62"/>
    </row>
    <row r="221" spans="1:5" ht="12">
      <c r="A221" s="7"/>
      <c r="B221" s="55"/>
      <c r="C221" s="50"/>
      <c r="D221" s="50"/>
      <c r="E221" s="62"/>
    </row>
    <row r="222" spans="1:5" ht="12">
      <c r="A222" s="7"/>
      <c r="B222" s="55"/>
      <c r="C222" s="50"/>
      <c r="D222" s="50"/>
      <c r="E222" s="62"/>
    </row>
    <row r="223" spans="1:5" ht="12">
      <c r="A223" s="7"/>
      <c r="B223" s="55"/>
      <c r="C223" s="50"/>
      <c r="D223" s="50"/>
      <c r="E223" s="62"/>
    </row>
    <row r="224" spans="1:5" ht="12">
      <c r="A224" s="7"/>
      <c r="B224" s="55"/>
      <c r="C224" s="50"/>
      <c r="D224" s="50"/>
      <c r="E224" s="62"/>
    </row>
    <row r="225" spans="1:5" ht="12">
      <c r="A225" s="7"/>
      <c r="B225" s="55"/>
      <c r="C225" s="50"/>
      <c r="D225" s="50"/>
      <c r="E225" s="62"/>
    </row>
    <row r="226" spans="1:5" ht="12">
      <c r="A226" s="7"/>
      <c r="B226" s="55"/>
      <c r="C226" s="50"/>
      <c r="D226" s="50"/>
      <c r="E226" s="62"/>
    </row>
    <row r="227" spans="1:5" ht="12">
      <c r="A227" s="7"/>
      <c r="B227" s="55"/>
      <c r="C227" s="50"/>
      <c r="D227" s="50"/>
      <c r="E227" s="62"/>
    </row>
    <row r="228" spans="1:5" ht="12">
      <c r="A228" s="7"/>
      <c r="B228" s="55"/>
      <c r="C228" s="50"/>
      <c r="D228" s="50"/>
      <c r="E228" s="62"/>
    </row>
    <row r="229" spans="1:5" ht="12">
      <c r="A229" s="7"/>
      <c r="B229" s="55"/>
      <c r="C229" s="50"/>
      <c r="D229" s="50"/>
      <c r="E229" s="62"/>
    </row>
    <row r="230" spans="1:5" ht="12">
      <c r="A230" s="7"/>
      <c r="B230" s="55"/>
      <c r="C230" s="50"/>
      <c r="D230" s="50"/>
      <c r="E230" s="62"/>
    </row>
    <row r="231" spans="1:5" ht="12">
      <c r="A231" s="7"/>
      <c r="B231" s="55"/>
      <c r="C231" s="50"/>
      <c r="D231" s="50"/>
      <c r="E231" s="62"/>
    </row>
    <row r="232" spans="1:5" ht="12">
      <c r="A232" s="7"/>
      <c r="B232" s="55"/>
      <c r="C232" s="50"/>
      <c r="D232" s="50"/>
      <c r="E232" s="62"/>
    </row>
    <row r="233" spans="1:5" ht="12">
      <c r="A233" s="7"/>
      <c r="B233" s="55"/>
      <c r="C233" s="50"/>
      <c r="D233" s="50"/>
      <c r="E233" s="62"/>
    </row>
    <row r="234" spans="1:5" ht="12">
      <c r="A234" s="7"/>
      <c r="B234" s="55"/>
      <c r="C234" s="50"/>
      <c r="D234" s="50"/>
      <c r="E234" s="62"/>
    </row>
    <row r="235" spans="1:5" ht="12">
      <c r="A235" s="7"/>
      <c r="B235" s="55"/>
      <c r="C235" s="50"/>
      <c r="D235" s="50"/>
      <c r="E235" s="62"/>
    </row>
    <row r="236" spans="1:5" ht="12">
      <c r="A236" s="7"/>
      <c r="B236" s="55"/>
      <c r="C236" s="50"/>
      <c r="D236" s="50"/>
      <c r="E236" s="62"/>
    </row>
    <row r="237" spans="1:5" ht="12">
      <c r="A237" s="7"/>
      <c r="B237" s="55"/>
      <c r="C237" s="50"/>
      <c r="D237" s="50"/>
      <c r="E237" s="62"/>
    </row>
    <row r="238" spans="1:5" ht="12">
      <c r="A238" s="7"/>
      <c r="B238" s="55"/>
      <c r="C238" s="50"/>
      <c r="D238" s="50"/>
      <c r="E238" s="62"/>
    </row>
    <row r="239" spans="1:5" ht="12">
      <c r="A239" s="7"/>
      <c r="B239" s="55"/>
      <c r="C239" s="50"/>
      <c r="D239" s="50"/>
      <c r="E239" s="62"/>
    </row>
    <row r="240" spans="1:5" ht="12">
      <c r="A240" s="7"/>
      <c r="B240" s="55"/>
      <c r="C240" s="50"/>
      <c r="D240" s="50"/>
      <c r="E240" s="62"/>
    </row>
    <row r="241" spans="1:5" ht="12">
      <c r="A241" s="7"/>
      <c r="B241" s="55"/>
      <c r="C241" s="50"/>
      <c r="D241" s="50"/>
      <c r="E241" s="62"/>
    </row>
    <row r="242" spans="1:5" ht="12">
      <c r="A242" s="7"/>
      <c r="B242" s="55"/>
      <c r="C242" s="50"/>
      <c r="D242" s="50"/>
      <c r="E242" s="62"/>
    </row>
    <row r="243" spans="1:5" ht="12">
      <c r="A243" s="7"/>
      <c r="B243" s="55"/>
      <c r="C243" s="50"/>
      <c r="D243" s="50"/>
      <c r="E243" s="62"/>
    </row>
    <row r="244" spans="1:5" ht="12">
      <c r="A244" s="7"/>
      <c r="B244" s="55"/>
      <c r="C244" s="50"/>
      <c r="D244" s="50"/>
      <c r="E244" s="62"/>
    </row>
    <row r="245" spans="1:5" ht="12">
      <c r="A245" s="7"/>
      <c r="B245" s="55"/>
      <c r="C245" s="50"/>
      <c r="D245" s="50"/>
      <c r="E245" s="62"/>
    </row>
    <row r="246" spans="1:5" ht="12">
      <c r="A246" s="7"/>
      <c r="B246" s="55"/>
      <c r="C246" s="50"/>
      <c r="D246" s="50"/>
      <c r="E246" s="62"/>
    </row>
    <row r="247" spans="1:5" ht="12">
      <c r="A247" s="7"/>
      <c r="B247" s="55"/>
      <c r="C247" s="50"/>
      <c r="D247" s="50"/>
      <c r="E247" s="62"/>
    </row>
    <row r="248" spans="1:5" ht="12">
      <c r="A248" s="7"/>
      <c r="B248" s="55"/>
      <c r="C248" s="50"/>
      <c r="D248" s="50"/>
      <c r="E248" s="62"/>
    </row>
    <row r="249" spans="1:5" ht="12">
      <c r="A249" s="7"/>
      <c r="B249" s="55"/>
      <c r="C249" s="50"/>
      <c r="D249" s="50"/>
      <c r="E249" s="62"/>
    </row>
    <row r="250" spans="1:5" ht="12">
      <c r="A250" s="7"/>
      <c r="B250" s="55"/>
      <c r="C250" s="50"/>
      <c r="D250" s="50"/>
      <c r="E250" s="62"/>
    </row>
    <row r="251" spans="1:5" ht="12">
      <c r="A251" s="7"/>
      <c r="B251" s="55"/>
      <c r="C251" s="50"/>
      <c r="D251" s="50"/>
      <c r="E251" s="62"/>
    </row>
    <row r="252" spans="1:5" ht="12">
      <c r="A252" s="7"/>
      <c r="B252" s="55"/>
      <c r="C252" s="50"/>
      <c r="D252" s="50"/>
      <c r="E252" s="62"/>
    </row>
    <row r="253" spans="1:5" ht="12">
      <c r="A253" s="7"/>
      <c r="B253" s="55"/>
      <c r="C253" s="50"/>
      <c r="D253" s="50"/>
      <c r="E253" s="62"/>
    </row>
    <row r="254" spans="1:5" ht="12">
      <c r="A254" s="7"/>
      <c r="B254" s="55"/>
      <c r="C254" s="50"/>
      <c r="D254" s="50"/>
      <c r="E254" s="62"/>
    </row>
    <row r="255" spans="1:5" ht="12">
      <c r="A255" s="7"/>
      <c r="B255" s="55"/>
      <c r="C255" s="50"/>
      <c r="D255" s="50"/>
      <c r="E255" s="62"/>
    </row>
    <row r="256" spans="1:5" ht="12">
      <c r="A256" s="7"/>
      <c r="B256" s="55"/>
      <c r="C256" s="50"/>
      <c r="D256" s="50"/>
      <c r="E256" s="62"/>
    </row>
    <row r="257" spans="1:5" ht="12">
      <c r="A257" s="7"/>
      <c r="B257" s="55"/>
      <c r="C257" s="50"/>
      <c r="D257" s="50"/>
      <c r="E257" s="62"/>
    </row>
    <row r="258" spans="1:5" ht="12">
      <c r="A258" s="7"/>
      <c r="B258" s="55"/>
      <c r="C258" s="50"/>
      <c r="D258" s="50"/>
      <c r="E258" s="62"/>
    </row>
    <row r="259" spans="1:5" ht="12">
      <c r="A259" s="7"/>
      <c r="B259" s="55"/>
      <c r="C259" s="50"/>
      <c r="D259" s="50"/>
      <c r="E259" s="62"/>
    </row>
    <row r="260" spans="1:5" ht="12">
      <c r="A260" s="7"/>
      <c r="B260" s="55"/>
      <c r="C260" s="50"/>
      <c r="D260" s="50"/>
      <c r="E260" s="62"/>
    </row>
    <row r="261" spans="1:5" ht="12">
      <c r="A261" s="7"/>
      <c r="B261" s="55"/>
      <c r="C261" s="50"/>
      <c r="D261" s="50"/>
      <c r="E261" s="62"/>
    </row>
    <row r="262" spans="1:5" ht="12">
      <c r="A262" s="7"/>
      <c r="B262" s="55"/>
      <c r="C262" s="50"/>
      <c r="D262" s="50"/>
      <c r="E262" s="62"/>
    </row>
    <row r="263" spans="1:5" ht="12">
      <c r="A263" s="7"/>
      <c r="B263" s="55"/>
      <c r="C263" s="50"/>
      <c r="D263" s="50"/>
      <c r="E263" s="62"/>
    </row>
    <row r="264" spans="1:5" ht="12">
      <c r="A264" s="7"/>
      <c r="B264" s="55"/>
      <c r="C264" s="50"/>
      <c r="D264" s="50"/>
      <c r="E264" s="62"/>
    </row>
    <row r="265" spans="1:5" ht="12">
      <c r="A265" s="7"/>
      <c r="B265" s="55"/>
      <c r="C265" s="50"/>
      <c r="D265" s="50"/>
      <c r="E265" s="62"/>
    </row>
    <row r="266" spans="1:5" ht="12">
      <c r="A266" s="7"/>
      <c r="B266" s="55"/>
      <c r="C266" s="50"/>
      <c r="D266" s="50"/>
      <c r="E266" s="62"/>
    </row>
    <row r="267" spans="1:5" ht="12">
      <c r="A267" s="7"/>
      <c r="B267" s="55"/>
      <c r="C267" s="50"/>
      <c r="D267" s="50"/>
      <c r="E267" s="62"/>
    </row>
    <row r="268" spans="1:5" ht="12">
      <c r="A268" s="7"/>
      <c r="B268" s="55"/>
      <c r="C268" s="50"/>
      <c r="D268" s="50"/>
      <c r="E268" s="62"/>
    </row>
    <row r="269" spans="1:5" ht="12">
      <c r="A269" s="7"/>
      <c r="B269" s="55"/>
      <c r="C269" s="50"/>
      <c r="D269" s="50"/>
      <c r="E269" s="62"/>
    </row>
    <row r="270" spans="1:5" ht="12">
      <c r="A270" s="7"/>
      <c r="B270" s="55"/>
      <c r="C270" s="50"/>
      <c r="D270" s="50"/>
      <c r="E270" s="62"/>
    </row>
    <row r="271" spans="1:5" ht="12">
      <c r="A271" s="7"/>
      <c r="B271" s="55"/>
      <c r="C271" s="50"/>
      <c r="D271" s="50"/>
      <c r="E271" s="62"/>
    </row>
    <row r="272" spans="1:5" ht="12">
      <c r="A272" s="7"/>
      <c r="B272" s="55"/>
      <c r="C272" s="50"/>
      <c r="D272" s="50"/>
      <c r="E272" s="62"/>
    </row>
    <row r="273" spans="1:5" ht="12">
      <c r="A273" s="7"/>
      <c r="B273" s="55"/>
      <c r="C273" s="50"/>
      <c r="D273" s="50"/>
      <c r="E273" s="62"/>
    </row>
    <row r="274" spans="1:5" ht="12">
      <c r="A274" s="7"/>
      <c r="B274" s="55"/>
      <c r="C274" s="50"/>
      <c r="D274" s="50"/>
      <c r="E274" s="62"/>
    </row>
    <row r="275" spans="1:5" ht="12">
      <c r="A275" s="7"/>
      <c r="B275" s="55"/>
      <c r="C275" s="50"/>
      <c r="D275" s="50"/>
      <c r="E275" s="62"/>
    </row>
    <row r="276" spans="1:5" ht="12">
      <c r="A276" s="7"/>
      <c r="B276" s="55"/>
      <c r="C276" s="50"/>
      <c r="D276" s="50"/>
      <c r="E276" s="62"/>
    </row>
    <row r="277" spans="1:5" ht="12">
      <c r="A277" s="7"/>
      <c r="B277" s="55"/>
      <c r="C277" s="50"/>
      <c r="D277" s="50"/>
      <c r="E277" s="62"/>
    </row>
    <row r="278" spans="1:5" ht="12">
      <c r="A278" s="7"/>
      <c r="B278" s="55"/>
      <c r="C278" s="50"/>
      <c r="D278" s="50"/>
      <c r="E278" s="62"/>
    </row>
    <row r="279" spans="1:5" ht="12">
      <c r="A279" s="7"/>
      <c r="B279" s="55"/>
      <c r="C279" s="50"/>
      <c r="D279" s="50"/>
      <c r="E279" s="62"/>
    </row>
    <row r="280" spans="1:3" ht="12">
      <c r="A280" s="7"/>
      <c r="B280" s="55"/>
      <c r="C280" s="50"/>
    </row>
  </sheetData>
  <sheetProtection/>
  <mergeCells count="12">
    <mergeCell ref="E13:G13"/>
    <mergeCell ref="A11:G11"/>
    <mergeCell ref="E5:G5"/>
    <mergeCell ref="A8:G8"/>
    <mergeCell ref="A9:G9"/>
    <mergeCell ref="A10:G10"/>
    <mergeCell ref="F1:G1"/>
    <mergeCell ref="E2:G2"/>
    <mergeCell ref="E4:G4"/>
    <mergeCell ref="E6:G6"/>
    <mergeCell ref="E7:G7"/>
    <mergeCell ref="F3:G3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view="pageBreakPreview" zoomScale="120" zoomScaleSheetLayoutView="120" workbookViewId="0" topLeftCell="A49">
      <selection activeCell="C19" sqref="C19"/>
    </sheetView>
  </sheetViews>
  <sheetFormatPr defaultColWidth="9.00390625" defaultRowHeight="12.75"/>
  <cols>
    <col min="1" max="1" width="50.875" style="12" customWidth="1"/>
    <col min="2" max="2" width="12.75390625" style="1" customWidth="1"/>
    <col min="3" max="3" width="10.875" style="1" customWidth="1"/>
    <col min="4" max="4" width="13.125" style="41" customWidth="1"/>
    <col min="5" max="5" width="14.75390625" style="1" customWidth="1"/>
    <col min="6" max="6" width="13.125" style="1" customWidth="1"/>
    <col min="7" max="16384" width="9.125" style="1" customWidth="1"/>
  </cols>
  <sheetData>
    <row r="1" spans="2:6" ht="12.75" customHeight="1">
      <c r="B1" s="100" t="s">
        <v>176</v>
      </c>
      <c r="C1" s="100"/>
      <c r="D1" s="100"/>
      <c r="E1" s="100"/>
      <c r="F1" s="100"/>
    </row>
    <row r="2" spans="2:6" ht="12.75" customHeight="1">
      <c r="B2" s="101" t="s">
        <v>47</v>
      </c>
      <c r="C2" s="101"/>
      <c r="D2" s="101"/>
      <c r="E2" s="101"/>
      <c r="F2" s="101"/>
    </row>
    <row r="3" spans="2:6" ht="12.75" customHeight="1">
      <c r="B3" s="101" t="s">
        <v>150</v>
      </c>
      <c r="C3" s="101"/>
      <c r="D3" s="101"/>
      <c r="E3" s="101"/>
      <c r="F3" s="101"/>
    </row>
    <row r="4" spans="2:6" ht="12.75" customHeight="1">
      <c r="B4" s="101" t="s">
        <v>48</v>
      </c>
      <c r="C4" s="101"/>
      <c r="D4" s="101"/>
      <c r="E4" s="101"/>
      <c r="F4" s="101"/>
    </row>
    <row r="5" spans="2:6" ht="12.75" customHeight="1">
      <c r="B5" s="101" t="s">
        <v>49</v>
      </c>
      <c r="C5" s="101"/>
      <c r="D5" s="101"/>
      <c r="E5" s="101"/>
      <c r="F5" s="101"/>
    </row>
    <row r="6" spans="2:6" ht="12.75" customHeight="1">
      <c r="B6" s="101" t="s">
        <v>193</v>
      </c>
      <c r="C6" s="101"/>
      <c r="D6" s="101"/>
      <c r="E6" s="101"/>
      <c r="F6" s="101"/>
    </row>
    <row r="7" spans="2:6" ht="45" customHeight="1">
      <c r="B7" s="102" t="s">
        <v>187</v>
      </c>
      <c r="C7" s="102"/>
      <c r="D7" s="102"/>
      <c r="E7" s="102"/>
      <c r="F7" s="102"/>
    </row>
    <row r="8" spans="1:6" ht="32.25" customHeight="1">
      <c r="A8" s="107" t="s">
        <v>163</v>
      </c>
      <c r="B8" s="107"/>
      <c r="C8" s="107"/>
      <c r="D8" s="107"/>
      <c r="E8" s="107"/>
      <c r="F8" s="107"/>
    </row>
    <row r="9" spans="1:6" ht="12" customHeight="1">
      <c r="A9" s="106" t="s">
        <v>186</v>
      </c>
      <c r="B9" s="106"/>
      <c r="C9" s="106"/>
      <c r="D9" s="106"/>
      <c r="E9" s="106"/>
      <c r="F9" s="106"/>
    </row>
    <row r="10" spans="1:6" ht="12" customHeight="1">
      <c r="A10" s="106" t="s">
        <v>52</v>
      </c>
      <c r="B10" s="106"/>
      <c r="C10" s="106"/>
      <c r="D10" s="106"/>
      <c r="E10" s="106"/>
      <c r="F10" s="106"/>
    </row>
    <row r="11" spans="1:6" ht="12" customHeight="1">
      <c r="A11" s="106" t="s">
        <v>27</v>
      </c>
      <c r="B11" s="106"/>
      <c r="C11" s="106"/>
      <c r="D11" s="106"/>
      <c r="E11" s="106"/>
      <c r="F11" s="106"/>
    </row>
    <row r="12" ht="12.75" customHeight="1">
      <c r="F12" s="41" t="s">
        <v>175</v>
      </c>
    </row>
    <row r="13" spans="1:6" ht="12.75" customHeight="1">
      <c r="A13" s="16" t="s">
        <v>0</v>
      </c>
      <c r="B13" s="16" t="s">
        <v>28</v>
      </c>
      <c r="C13" s="16" t="s">
        <v>29</v>
      </c>
      <c r="D13" s="103" t="s">
        <v>2</v>
      </c>
      <c r="E13" s="104"/>
      <c r="F13" s="105"/>
    </row>
    <row r="14" spans="1:6" ht="12.75" customHeight="1">
      <c r="A14" s="16"/>
      <c r="B14" s="16"/>
      <c r="C14" s="16"/>
      <c r="D14" s="69">
        <v>2023</v>
      </c>
      <c r="E14" s="69">
        <v>2024</v>
      </c>
      <c r="F14" s="69">
        <v>2025</v>
      </c>
    </row>
    <row r="15" spans="1:6" s="6" customFormat="1" ht="9.75" customHeight="1">
      <c r="A15" s="5">
        <v>1</v>
      </c>
      <c r="B15" s="5">
        <v>2</v>
      </c>
      <c r="C15" s="5">
        <v>3</v>
      </c>
      <c r="D15" s="5">
        <v>4</v>
      </c>
      <c r="E15" s="68">
        <v>5</v>
      </c>
      <c r="F15" s="68">
        <v>6</v>
      </c>
    </row>
    <row r="16" spans="1:6" ht="12">
      <c r="A16" s="17" t="s">
        <v>3</v>
      </c>
      <c r="B16" s="17"/>
      <c r="C16" s="17"/>
      <c r="D16" s="85">
        <f>D17</f>
        <v>4714134</v>
      </c>
      <c r="E16" s="85">
        <f>E17+E79</f>
        <v>4818000</v>
      </c>
      <c r="F16" s="85">
        <f>F17+F79</f>
        <v>6175100</v>
      </c>
    </row>
    <row r="17" spans="1:6" ht="46.5" customHeight="1">
      <c r="A17" s="17" t="s">
        <v>151</v>
      </c>
      <c r="B17" s="8" t="s">
        <v>62</v>
      </c>
      <c r="C17" s="8"/>
      <c r="D17" s="85">
        <f>D18+D25+D30+D49+D55+D59+D63+D67+D75</f>
        <v>4714134</v>
      </c>
      <c r="E17" s="85">
        <f>E18+E25+E30+E49+E55+E59+E63+E67+E75</f>
        <v>4700200</v>
      </c>
      <c r="F17" s="85">
        <f>F18+F25+F30+F49+F55+F59+F63+F67+F75</f>
        <v>5871700</v>
      </c>
    </row>
    <row r="18" spans="1:6" ht="36.75" customHeight="1">
      <c r="A18" s="17" t="s">
        <v>152</v>
      </c>
      <c r="B18" s="8" t="s">
        <v>63</v>
      </c>
      <c r="C18" s="8"/>
      <c r="D18" s="85">
        <f>D19+D22</f>
        <v>211034</v>
      </c>
      <c r="E18" s="85">
        <f>E19+E22</f>
        <v>1403400</v>
      </c>
      <c r="F18" s="85">
        <f>F19+F22</f>
        <v>2567900</v>
      </c>
    </row>
    <row r="19" spans="1:6" ht="30" customHeight="1">
      <c r="A19" s="19" t="s">
        <v>153</v>
      </c>
      <c r="B19" s="20" t="s">
        <v>97</v>
      </c>
      <c r="C19" s="20"/>
      <c r="D19" s="82">
        <f aca="true" t="shared" si="0" ref="D19:F20">D20</f>
        <v>20000</v>
      </c>
      <c r="E19" s="82">
        <f t="shared" si="0"/>
        <v>20000</v>
      </c>
      <c r="F19" s="82">
        <f t="shared" si="0"/>
        <v>20000</v>
      </c>
    </row>
    <row r="20" spans="1:6" ht="12">
      <c r="A20" s="21" t="s">
        <v>178</v>
      </c>
      <c r="B20" s="9" t="s">
        <v>98</v>
      </c>
      <c r="C20" s="9"/>
      <c r="D20" s="81">
        <f t="shared" si="0"/>
        <v>20000</v>
      </c>
      <c r="E20" s="81">
        <f t="shared" si="0"/>
        <v>20000</v>
      </c>
      <c r="F20" s="81">
        <f t="shared" si="0"/>
        <v>20000</v>
      </c>
    </row>
    <row r="21" spans="1:6" ht="12">
      <c r="A21" s="19" t="s">
        <v>32</v>
      </c>
      <c r="B21" s="9" t="s">
        <v>98</v>
      </c>
      <c r="C21" s="9" t="s">
        <v>33</v>
      </c>
      <c r="D21" s="81">
        <v>20000</v>
      </c>
      <c r="E21" s="81">
        <v>20000</v>
      </c>
      <c r="F21" s="81">
        <v>20000</v>
      </c>
    </row>
    <row r="22" spans="1:6" ht="24">
      <c r="A22" s="19" t="s">
        <v>65</v>
      </c>
      <c r="B22" s="20" t="s">
        <v>64</v>
      </c>
      <c r="C22" s="20"/>
      <c r="D22" s="81">
        <f aca="true" t="shared" si="1" ref="D22:F23">D23</f>
        <v>191034</v>
      </c>
      <c r="E22" s="81">
        <f t="shared" si="1"/>
        <v>1383400</v>
      </c>
      <c r="F22" s="81">
        <f t="shared" si="1"/>
        <v>2547900</v>
      </c>
    </row>
    <row r="23" spans="1:6" ht="12" customHeight="1">
      <c r="A23" s="19" t="s">
        <v>46</v>
      </c>
      <c r="B23" s="20" t="s">
        <v>99</v>
      </c>
      <c r="C23" s="20"/>
      <c r="D23" s="82">
        <f t="shared" si="1"/>
        <v>191034</v>
      </c>
      <c r="E23" s="82">
        <f t="shared" si="1"/>
        <v>1383400</v>
      </c>
      <c r="F23" s="82">
        <f t="shared" si="1"/>
        <v>2547900</v>
      </c>
    </row>
    <row r="24" spans="1:6" ht="12" customHeight="1">
      <c r="A24" s="19" t="s">
        <v>19</v>
      </c>
      <c r="B24" s="20" t="s">
        <v>99</v>
      </c>
      <c r="C24" s="20" t="s">
        <v>26</v>
      </c>
      <c r="D24" s="82">
        <v>191034</v>
      </c>
      <c r="E24" s="86">
        <v>1383400</v>
      </c>
      <c r="F24" s="86">
        <v>2547900</v>
      </c>
    </row>
    <row r="25" spans="1:6" ht="59.25" customHeight="1">
      <c r="A25" s="17" t="s">
        <v>154</v>
      </c>
      <c r="B25" s="25" t="s">
        <v>69</v>
      </c>
      <c r="C25" s="18"/>
      <c r="D25" s="87">
        <f aca="true" t="shared" si="2" ref="D25:F26">D26</f>
        <v>100400</v>
      </c>
      <c r="E25" s="87">
        <f t="shared" si="2"/>
        <v>104300</v>
      </c>
      <c r="F25" s="87">
        <f t="shared" si="2"/>
        <v>106300</v>
      </c>
    </row>
    <row r="26" spans="1:6" ht="24">
      <c r="A26" s="19" t="s">
        <v>68</v>
      </c>
      <c r="B26" s="9" t="s">
        <v>70</v>
      </c>
      <c r="C26" s="9"/>
      <c r="D26" s="87">
        <f t="shared" si="2"/>
        <v>100400</v>
      </c>
      <c r="E26" s="87">
        <f t="shared" si="2"/>
        <v>104300</v>
      </c>
      <c r="F26" s="87">
        <f t="shared" si="2"/>
        <v>106300</v>
      </c>
    </row>
    <row r="27" spans="1:6" ht="24.75" customHeight="1">
      <c r="A27" s="21" t="s">
        <v>191</v>
      </c>
      <c r="B27" s="9" t="s">
        <v>71</v>
      </c>
      <c r="C27" s="4"/>
      <c r="D27" s="83">
        <f>SUM(D28:D29)</f>
        <v>100400</v>
      </c>
      <c r="E27" s="83">
        <f>SUM(E28:E29)</f>
        <v>104300</v>
      </c>
      <c r="F27" s="83">
        <f>SUM(F28:F29)</f>
        <v>106300</v>
      </c>
    </row>
    <row r="28" spans="1:6" ht="56.25" customHeight="1">
      <c r="A28" s="44" t="s">
        <v>177</v>
      </c>
      <c r="B28" s="9" t="s">
        <v>71</v>
      </c>
      <c r="C28" s="4">
        <v>100</v>
      </c>
      <c r="D28" s="83">
        <v>97400</v>
      </c>
      <c r="E28" s="86">
        <v>101300</v>
      </c>
      <c r="F28" s="86">
        <v>101300</v>
      </c>
    </row>
    <row r="29" spans="1:6" ht="12">
      <c r="A29" s="19" t="s">
        <v>34</v>
      </c>
      <c r="B29" s="9" t="s">
        <v>71</v>
      </c>
      <c r="C29" s="4">
        <v>200</v>
      </c>
      <c r="D29" s="83">
        <v>3000</v>
      </c>
      <c r="E29" s="86">
        <v>3000</v>
      </c>
      <c r="F29" s="86">
        <v>5000</v>
      </c>
    </row>
    <row r="30" spans="1:6" ht="55.5" customHeight="1">
      <c r="A30" s="17" t="s">
        <v>155</v>
      </c>
      <c r="B30" s="8" t="s">
        <v>75</v>
      </c>
      <c r="C30" s="20"/>
      <c r="D30" s="88">
        <f>D31+D34+D38+D46</f>
        <v>1127800</v>
      </c>
      <c r="E30" s="88">
        <f>E31+E34+E38+E46</f>
        <v>530300</v>
      </c>
      <c r="F30" s="88">
        <f>F31+F34+F38+F46</f>
        <v>530300</v>
      </c>
    </row>
    <row r="31" spans="1:6" ht="18" customHeight="1" hidden="1">
      <c r="A31" s="19" t="s">
        <v>74</v>
      </c>
      <c r="B31" s="20" t="s">
        <v>76</v>
      </c>
      <c r="C31" s="20"/>
      <c r="D31" s="88">
        <f>D32</f>
        <v>0</v>
      </c>
      <c r="E31" s="86"/>
      <c r="F31" s="86"/>
    </row>
    <row r="32" spans="1:6" ht="24" hidden="1">
      <c r="A32" s="19" t="s">
        <v>56</v>
      </c>
      <c r="B32" s="20" t="s">
        <v>77</v>
      </c>
      <c r="C32" s="20"/>
      <c r="D32" s="83">
        <f>D33</f>
        <v>0</v>
      </c>
      <c r="E32" s="86"/>
      <c r="F32" s="86"/>
    </row>
    <row r="33" spans="1:6" ht="12" hidden="1">
      <c r="A33" s="14" t="s">
        <v>34</v>
      </c>
      <c r="B33" s="20" t="s">
        <v>77</v>
      </c>
      <c r="C33" s="20" t="s">
        <v>31</v>
      </c>
      <c r="D33" s="83"/>
      <c r="E33" s="86"/>
      <c r="F33" s="86"/>
    </row>
    <row r="34" spans="1:6" ht="27.75" customHeight="1">
      <c r="A34" s="19" t="s">
        <v>78</v>
      </c>
      <c r="B34" s="20" t="s">
        <v>79</v>
      </c>
      <c r="C34" s="20"/>
      <c r="D34" s="82">
        <f>D35</f>
        <v>277500</v>
      </c>
      <c r="E34" s="82">
        <f>E35</f>
        <v>180000</v>
      </c>
      <c r="F34" s="82">
        <f>F35</f>
        <v>180000</v>
      </c>
    </row>
    <row r="35" spans="1:6" ht="12" customHeight="1">
      <c r="A35" s="21" t="s">
        <v>36</v>
      </c>
      <c r="B35" s="20" t="s">
        <v>80</v>
      </c>
      <c r="C35" s="20"/>
      <c r="D35" s="82">
        <f>SUM(D36:D37)</f>
        <v>277500</v>
      </c>
      <c r="E35" s="82">
        <f>SUM(E36:E37)</f>
        <v>180000</v>
      </c>
      <c r="F35" s="82">
        <f>SUM(F36:F37)</f>
        <v>180000</v>
      </c>
    </row>
    <row r="36" spans="1:6" ht="15" customHeight="1">
      <c r="A36" s="19" t="s">
        <v>34</v>
      </c>
      <c r="B36" s="20" t="s">
        <v>80</v>
      </c>
      <c r="C36" s="20" t="s">
        <v>31</v>
      </c>
      <c r="D36" s="82">
        <v>277500</v>
      </c>
      <c r="E36" s="86">
        <v>180000</v>
      </c>
      <c r="F36" s="86">
        <v>180000</v>
      </c>
    </row>
    <row r="37" spans="1:6" ht="15.75" customHeight="1" hidden="1">
      <c r="A37" s="21" t="s">
        <v>32</v>
      </c>
      <c r="B37" s="20" t="s">
        <v>80</v>
      </c>
      <c r="C37" s="20" t="s">
        <v>33</v>
      </c>
      <c r="D37" s="82">
        <v>0</v>
      </c>
      <c r="E37" s="86"/>
      <c r="F37" s="86"/>
    </row>
    <row r="38" spans="1:6" ht="15.75" customHeight="1">
      <c r="A38" s="19" t="s">
        <v>81</v>
      </c>
      <c r="B38" s="20" t="s">
        <v>82</v>
      </c>
      <c r="C38" s="8"/>
      <c r="D38" s="82">
        <f>D39+D42+D44</f>
        <v>850300</v>
      </c>
      <c r="E38" s="82">
        <f>E39+E42+E44</f>
        <v>350300</v>
      </c>
      <c r="F38" s="82">
        <f>F39+F42+F44</f>
        <v>350300</v>
      </c>
    </row>
    <row r="39" spans="1:6" ht="12" customHeight="1">
      <c r="A39" s="21" t="s">
        <v>38</v>
      </c>
      <c r="B39" s="20" t="s">
        <v>83</v>
      </c>
      <c r="C39" s="20"/>
      <c r="D39" s="81">
        <f>SUM(D40:D41)</f>
        <v>350300</v>
      </c>
      <c r="E39" s="81">
        <f>SUM(E40:E41)</f>
        <v>350300</v>
      </c>
      <c r="F39" s="81">
        <f>SUM(F40:F41)</f>
        <v>350300</v>
      </c>
    </row>
    <row r="40" spans="1:6" ht="12" customHeight="1">
      <c r="A40" s="14" t="s">
        <v>34</v>
      </c>
      <c r="B40" s="20" t="s">
        <v>83</v>
      </c>
      <c r="C40" s="20" t="s">
        <v>31</v>
      </c>
      <c r="D40" s="82">
        <v>350300</v>
      </c>
      <c r="E40" s="82">
        <v>350300</v>
      </c>
      <c r="F40" s="82">
        <v>350300</v>
      </c>
    </row>
    <row r="41" spans="1:6" ht="12" customHeight="1" hidden="1">
      <c r="A41" s="21" t="s">
        <v>32</v>
      </c>
      <c r="B41" s="20" t="s">
        <v>83</v>
      </c>
      <c r="C41" s="20" t="s">
        <v>33</v>
      </c>
      <c r="D41" s="81"/>
      <c r="E41" s="86"/>
      <c r="F41" s="86"/>
    </row>
    <row r="42" spans="1:6" ht="12" customHeight="1" hidden="1">
      <c r="A42" s="19" t="s">
        <v>118</v>
      </c>
      <c r="B42" s="20" t="s">
        <v>119</v>
      </c>
      <c r="C42" s="20"/>
      <c r="D42" s="81">
        <f>D43</f>
        <v>0</v>
      </c>
      <c r="E42" s="86"/>
      <c r="F42" s="86"/>
    </row>
    <row r="43" spans="1:6" ht="12" customHeight="1" hidden="1">
      <c r="A43" s="14" t="s">
        <v>34</v>
      </c>
      <c r="B43" s="20" t="s">
        <v>119</v>
      </c>
      <c r="C43" s="20" t="s">
        <v>31</v>
      </c>
      <c r="D43" s="81"/>
      <c r="E43" s="86"/>
      <c r="F43" s="86"/>
    </row>
    <row r="44" spans="1:6" ht="75" customHeight="1">
      <c r="A44" s="19" t="s">
        <v>180</v>
      </c>
      <c r="B44" s="20" t="s">
        <v>87</v>
      </c>
      <c r="C44" s="20"/>
      <c r="D44" s="81">
        <f>D45</f>
        <v>500000</v>
      </c>
      <c r="E44" s="81"/>
      <c r="F44" s="81"/>
    </row>
    <row r="45" spans="1:6" ht="9.75" customHeight="1">
      <c r="A45" s="14" t="s">
        <v>34</v>
      </c>
      <c r="B45" s="20" t="s">
        <v>87</v>
      </c>
      <c r="C45" s="20" t="s">
        <v>31</v>
      </c>
      <c r="D45" s="82">
        <v>500000</v>
      </c>
      <c r="E45" s="86"/>
      <c r="F45" s="86"/>
    </row>
    <row r="46" spans="1:6" ht="20.25" customHeight="1" hidden="1">
      <c r="A46" s="21" t="s">
        <v>84</v>
      </c>
      <c r="B46" s="20" t="s">
        <v>85</v>
      </c>
      <c r="C46" s="20"/>
      <c r="D46" s="81">
        <f>D47</f>
        <v>0</v>
      </c>
      <c r="E46" s="86"/>
      <c r="F46" s="86"/>
    </row>
    <row r="47" spans="1:6" ht="12" customHeight="1" hidden="1">
      <c r="A47" s="21" t="s">
        <v>50</v>
      </c>
      <c r="B47" s="20" t="s">
        <v>86</v>
      </c>
      <c r="C47" s="20"/>
      <c r="D47" s="81">
        <f>D48</f>
        <v>0</v>
      </c>
      <c r="E47" s="86"/>
      <c r="F47" s="86"/>
    </row>
    <row r="48" spans="1:6" ht="12" customHeight="1" hidden="1">
      <c r="A48" s="14" t="s">
        <v>34</v>
      </c>
      <c r="B48" s="20" t="s">
        <v>86</v>
      </c>
      <c r="C48" s="20" t="s">
        <v>31</v>
      </c>
      <c r="D48" s="82">
        <v>0</v>
      </c>
      <c r="E48" s="86"/>
      <c r="F48" s="86"/>
    </row>
    <row r="49" spans="1:6" ht="49.5" customHeight="1">
      <c r="A49" s="17" t="s">
        <v>156</v>
      </c>
      <c r="B49" s="18" t="s">
        <v>66</v>
      </c>
      <c r="C49" s="22"/>
      <c r="D49" s="81">
        <f>D50</f>
        <v>607100</v>
      </c>
      <c r="E49" s="81"/>
      <c r="F49" s="81"/>
    </row>
    <row r="50" spans="1:6" ht="12">
      <c r="A50" s="19" t="s">
        <v>112</v>
      </c>
      <c r="B50" s="9" t="s">
        <v>67</v>
      </c>
      <c r="C50" s="4"/>
      <c r="D50" s="81">
        <f>D51+D53</f>
        <v>607100</v>
      </c>
      <c r="E50" s="81"/>
      <c r="F50" s="81"/>
    </row>
    <row r="51" spans="1:6" ht="14.25" customHeight="1">
      <c r="A51" s="19" t="s">
        <v>61</v>
      </c>
      <c r="B51" s="9" t="s">
        <v>109</v>
      </c>
      <c r="C51" s="4"/>
      <c r="D51" s="81">
        <f>D52</f>
        <v>607100</v>
      </c>
      <c r="E51" s="81"/>
      <c r="F51" s="81"/>
    </row>
    <row r="52" spans="1:6" ht="12">
      <c r="A52" s="19" t="s">
        <v>34</v>
      </c>
      <c r="B52" s="9" t="s">
        <v>109</v>
      </c>
      <c r="C52" s="4">
        <v>200</v>
      </c>
      <c r="D52" s="83">
        <v>607100</v>
      </c>
      <c r="E52" s="86"/>
      <c r="F52" s="86"/>
    </row>
    <row r="53" spans="1:6" ht="53.25" customHeight="1" hidden="1">
      <c r="A53" s="19" t="s">
        <v>172</v>
      </c>
      <c r="B53" s="9" t="s">
        <v>173</v>
      </c>
      <c r="C53" s="4"/>
      <c r="D53" s="83">
        <f>D54</f>
        <v>0</v>
      </c>
      <c r="E53" s="86"/>
      <c r="F53" s="86"/>
    </row>
    <row r="54" spans="1:6" ht="12" hidden="1">
      <c r="A54" s="19" t="s">
        <v>34</v>
      </c>
      <c r="B54" s="9" t="s">
        <v>173</v>
      </c>
      <c r="C54" s="4">
        <v>200</v>
      </c>
      <c r="D54" s="83">
        <v>0</v>
      </c>
      <c r="E54" s="86"/>
      <c r="F54" s="86"/>
    </row>
    <row r="55" spans="1:6" ht="36" hidden="1">
      <c r="A55" s="17" t="s">
        <v>157</v>
      </c>
      <c r="B55" s="18" t="s">
        <v>72</v>
      </c>
      <c r="C55" s="22"/>
      <c r="D55" s="88">
        <f>D56</f>
        <v>0</v>
      </c>
      <c r="E55" s="86"/>
      <c r="F55" s="86"/>
    </row>
    <row r="56" spans="1:6" ht="24" hidden="1">
      <c r="A56" s="19" t="s">
        <v>108</v>
      </c>
      <c r="B56" s="9" t="s">
        <v>73</v>
      </c>
      <c r="C56" s="4"/>
      <c r="D56" s="83">
        <f>D57</f>
        <v>0</v>
      </c>
      <c r="E56" s="86"/>
      <c r="F56" s="86"/>
    </row>
    <row r="57" spans="1:6" ht="24" hidden="1">
      <c r="A57" s="19" t="s">
        <v>110</v>
      </c>
      <c r="B57" s="9" t="s">
        <v>111</v>
      </c>
      <c r="C57" s="4"/>
      <c r="D57" s="83">
        <f>D58</f>
        <v>0</v>
      </c>
      <c r="E57" s="86"/>
      <c r="F57" s="86"/>
    </row>
    <row r="58" spans="1:6" ht="12" hidden="1">
      <c r="A58" s="19" t="s">
        <v>34</v>
      </c>
      <c r="B58" s="9" t="s">
        <v>111</v>
      </c>
      <c r="C58" s="4">
        <v>200</v>
      </c>
      <c r="D58" s="83"/>
      <c r="E58" s="86"/>
      <c r="F58" s="86"/>
    </row>
    <row r="59" spans="1:6" ht="36" hidden="1">
      <c r="A59" s="17" t="s">
        <v>158</v>
      </c>
      <c r="B59" s="8" t="s">
        <v>123</v>
      </c>
      <c r="C59" s="18"/>
      <c r="D59" s="87">
        <f>D60</f>
        <v>0</v>
      </c>
      <c r="E59" s="86"/>
      <c r="F59" s="86"/>
    </row>
    <row r="60" spans="1:6" ht="28.5" customHeight="1" hidden="1">
      <c r="A60" s="19" t="s">
        <v>122</v>
      </c>
      <c r="B60" s="20" t="s">
        <v>124</v>
      </c>
      <c r="C60" s="9"/>
      <c r="D60" s="81">
        <f>D61</f>
        <v>0</v>
      </c>
      <c r="E60" s="86"/>
      <c r="F60" s="86"/>
    </row>
    <row r="61" spans="1:6" ht="15" customHeight="1" hidden="1">
      <c r="A61" s="19" t="s">
        <v>125</v>
      </c>
      <c r="B61" s="20" t="s">
        <v>126</v>
      </c>
      <c r="C61" s="9"/>
      <c r="D61" s="81">
        <f>D62</f>
        <v>0</v>
      </c>
      <c r="E61" s="86"/>
      <c r="F61" s="86"/>
    </row>
    <row r="62" spans="1:6" ht="12" hidden="1">
      <c r="A62" s="19" t="s">
        <v>34</v>
      </c>
      <c r="B62" s="20" t="s">
        <v>126</v>
      </c>
      <c r="C62" s="9" t="s">
        <v>31</v>
      </c>
      <c r="D62" s="85"/>
      <c r="E62" s="86"/>
      <c r="F62" s="86"/>
    </row>
    <row r="63" spans="1:6" ht="36" hidden="1">
      <c r="A63" s="17" t="s">
        <v>128</v>
      </c>
      <c r="B63" s="18" t="s">
        <v>131</v>
      </c>
      <c r="C63" s="22"/>
      <c r="D63" s="85">
        <f>D64</f>
        <v>0</v>
      </c>
      <c r="E63" s="86"/>
      <c r="F63" s="86"/>
    </row>
    <row r="64" spans="1:6" ht="24" hidden="1">
      <c r="A64" s="19" t="s">
        <v>129</v>
      </c>
      <c r="B64" s="9" t="s">
        <v>132</v>
      </c>
      <c r="C64" s="4"/>
      <c r="D64" s="82">
        <f>D65</f>
        <v>0</v>
      </c>
      <c r="E64" s="86"/>
      <c r="F64" s="86"/>
    </row>
    <row r="65" spans="1:6" ht="12" hidden="1">
      <c r="A65" s="19" t="s">
        <v>130</v>
      </c>
      <c r="B65" s="9" t="s">
        <v>133</v>
      </c>
      <c r="C65" s="4"/>
      <c r="D65" s="82">
        <f>D66</f>
        <v>0</v>
      </c>
      <c r="E65" s="86"/>
      <c r="F65" s="86"/>
    </row>
    <row r="66" spans="1:6" ht="12" hidden="1">
      <c r="A66" s="19" t="s">
        <v>34</v>
      </c>
      <c r="B66" s="9" t="s">
        <v>133</v>
      </c>
      <c r="C66" s="4">
        <v>200</v>
      </c>
      <c r="D66" s="82"/>
      <c r="E66" s="86"/>
      <c r="F66" s="86"/>
    </row>
    <row r="67" spans="1:6" ht="38.25" customHeight="1">
      <c r="A67" s="17" t="s">
        <v>162</v>
      </c>
      <c r="B67" s="8" t="s">
        <v>92</v>
      </c>
      <c r="C67" s="8"/>
      <c r="D67" s="85">
        <f>D68</f>
        <v>2667800</v>
      </c>
      <c r="E67" s="85">
        <f>E68</f>
        <v>2662200</v>
      </c>
      <c r="F67" s="85">
        <f>F68</f>
        <v>2667200</v>
      </c>
    </row>
    <row r="68" spans="1:6" ht="29.25" customHeight="1">
      <c r="A68" s="19" t="s">
        <v>93</v>
      </c>
      <c r="B68" s="20" t="s">
        <v>94</v>
      </c>
      <c r="C68" s="20"/>
      <c r="D68" s="82">
        <f>D69+D71</f>
        <v>2667800</v>
      </c>
      <c r="E68" s="82">
        <f>E69+E71</f>
        <v>2662200</v>
      </c>
      <c r="F68" s="82">
        <f>F69+F71</f>
        <v>2667200</v>
      </c>
    </row>
    <row r="69" spans="1:6" ht="12">
      <c r="A69" s="19" t="s">
        <v>42</v>
      </c>
      <c r="B69" s="20" t="s">
        <v>95</v>
      </c>
      <c r="C69" s="20"/>
      <c r="D69" s="82">
        <f>D70</f>
        <v>813700</v>
      </c>
      <c r="E69" s="82">
        <f>E70</f>
        <v>813700</v>
      </c>
      <c r="F69" s="82">
        <f>F70</f>
        <v>813700</v>
      </c>
    </row>
    <row r="70" spans="1:6" ht="54" customHeight="1">
      <c r="A70" s="44" t="s">
        <v>177</v>
      </c>
      <c r="B70" s="20" t="s">
        <v>95</v>
      </c>
      <c r="C70" s="20" t="s">
        <v>30</v>
      </c>
      <c r="D70" s="82">
        <v>813700</v>
      </c>
      <c r="E70" s="82">
        <v>813700</v>
      </c>
      <c r="F70" s="82">
        <v>813700</v>
      </c>
    </row>
    <row r="71" spans="1:6" ht="18" customHeight="1">
      <c r="A71" s="19" t="s">
        <v>35</v>
      </c>
      <c r="B71" s="20" t="s">
        <v>96</v>
      </c>
      <c r="C71" s="20"/>
      <c r="D71" s="82">
        <f>SUM(D72:D74)</f>
        <v>1854100</v>
      </c>
      <c r="E71" s="82">
        <f>SUM(E72:E74)</f>
        <v>1848500</v>
      </c>
      <c r="F71" s="82">
        <f>SUM(F72:F74)</f>
        <v>1853500</v>
      </c>
    </row>
    <row r="72" spans="1:6" ht="48.75" customHeight="1">
      <c r="A72" s="44" t="s">
        <v>177</v>
      </c>
      <c r="B72" s="20" t="s">
        <v>96</v>
      </c>
      <c r="C72" s="20" t="s">
        <v>30</v>
      </c>
      <c r="D72" s="82">
        <v>1288900</v>
      </c>
      <c r="E72" s="82">
        <v>1288900</v>
      </c>
      <c r="F72" s="82">
        <v>1288900</v>
      </c>
    </row>
    <row r="73" spans="1:6" ht="12">
      <c r="A73" s="19" t="s">
        <v>34</v>
      </c>
      <c r="B73" s="20" t="s">
        <v>96</v>
      </c>
      <c r="C73" s="20" t="s">
        <v>31</v>
      </c>
      <c r="D73" s="82">
        <v>551200</v>
      </c>
      <c r="E73" s="86">
        <v>545600</v>
      </c>
      <c r="F73" s="86">
        <v>550600</v>
      </c>
    </row>
    <row r="74" spans="1:6" ht="12">
      <c r="A74" s="19" t="s">
        <v>32</v>
      </c>
      <c r="B74" s="20" t="s">
        <v>96</v>
      </c>
      <c r="C74" s="20" t="s">
        <v>33</v>
      </c>
      <c r="D74" s="82">
        <v>14000</v>
      </c>
      <c r="E74" s="82">
        <v>14000</v>
      </c>
      <c r="F74" s="82">
        <v>14000</v>
      </c>
    </row>
    <row r="75" spans="1:6" ht="24" hidden="1">
      <c r="A75" s="17" t="s">
        <v>135</v>
      </c>
      <c r="B75" s="8" t="s">
        <v>136</v>
      </c>
      <c r="C75" s="8"/>
      <c r="D75" s="82">
        <f>D76</f>
        <v>0</v>
      </c>
      <c r="E75" s="89"/>
      <c r="F75" s="89"/>
    </row>
    <row r="76" spans="1:6" ht="24" hidden="1">
      <c r="A76" s="19" t="s">
        <v>138</v>
      </c>
      <c r="B76" s="20" t="s">
        <v>137</v>
      </c>
      <c r="C76" s="20"/>
      <c r="D76" s="82">
        <f>D77</f>
        <v>0</v>
      </c>
      <c r="E76" s="89"/>
      <c r="F76" s="89"/>
    </row>
    <row r="77" spans="1:6" ht="12" hidden="1">
      <c r="A77" s="21" t="s">
        <v>89</v>
      </c>
      <c r="B77" s="20" t="s">
        <v>139</v>
      </c>
      <c r="C77" s="20"/>
      <c r="D77" s="82">
        <f>D78</f>
        <v>0</v>
      </c>
      <c r="E77" s="89"/>
      <c r="F77" s="89"/>
    </row>
    <row r="78" spans="1:6" ht="12" hidden="1">
      <c r="A78" s="14" t="s">
        <v>34</v>
      </c>
      <c r="B78" s="20" t="s">
        <v>139</v>
      </c>
      <c r="C78" s="20" t="s">
        <v>31</v>
      </c>
      <c r="D78" s="82"/>
      <c r="E78" s="89"/>
      <c r="F78" s="89"/>
    </row>
    <row r="79" spans="1:6" ht="12">
      <c r="A79" s="30" t="s">
        <v>145</v>
      </c>
      <c r="B79" s="33" t="s">
        <v>148</v>
      </c>
      <c r="C79" s="31" t="s">
        <v>142</v>
      </c>
      <c r="D79" s="82"/>
      <c r="E79" s="86">
        <v>117800</v>
      </c>
      <c r="F79" s="86">
        <v>303400</v>
      </c>
    </row>
    <row r="80" spans="1:6" ht="12">
      <c r="A80" s="26" t="s">
        <v>143</v>
      </c>
      <c r="B80" s="29" t="s">
        <v>149</v>
      </c>
      <c r="C80" s="28" t="s">
        <v>142</v>
      </c>
      <c r="D80" s="82"/>
      <c r="E80" s="86">
        <v>117800</v>
      </c>
      <c r="F80" s="86">
        <v>303400</v>
      </c>
    </row>
    <row r="81" spans="1:6" ht="12">
      <c r="A81" s="26" t="s">
        <v>146</v>
      </c>
      <c r="B81" s="29" t="s">
        <v>149</v>
      </c>
      <c r="C81" s="27" t="s">
        <v>147</v>
      </c>
      <c r="D81" s="82"/>
      <c r="E81" s="86">
        <v>117800</v>
      </c>
      <c r="F81" s="86">
        <v>303400</v>
      </c>
    </row>
    <row r="82" spans="1:6" ht="12">
      <c r="A82" s="7"/>
      <c r="B82" s="7"/>
      <c r="C82" s="7"/>
      <c r="D82" s="84"/>
      <c r="E82" s="89"/>
      <c r="F82" s="89"/>
    </row>
    <row r="83" spans="1:6" ht="12">
      <c r="A83" s="7"/>
      <c r="B83" s="7"/>
      <c r="C83" s="7"/>
      <c r="D83" s="84"/>
      <c r="E83" s="89"/>
      <c r="F83" s="89"/>
    </row>
    <row r="84" spans="1:6" ht="12">
      <c r="A84" s="7"/>
      <c r="B84" s="7"/>
      <c r="C84" s="7"/>
      <c r="D84" s="84"/>
      <c r="E84" s="89"/>
      <c r="F84" s="89"/>
    </row>
    <row r="85" spans="1:6" ht="12">
      <c r="A85" s="7"/>
      <c r="B85" s="7"/>
      <c r="C85" s="7"/>
      <c r="D85" s="84"/>
      <c r="E85" s="89"/>
      <c r="F85" s="89"/>
    </row>
    <row r="86" spans="1:6" ht="12">
      <c r="A86" s="7"/>
      <c r="B86" s="7"/>
      <c r="C86" s="7"/>
      <c r="D86" s="84"/>
      <c r="E86" s="89"/>
      <c r="F86" s="89"/>
    </row>
    <row r="87" spans="1:4" ht="12">
      <c r="A87" s="7"/>
      <c r="B87" s="7"/>
      <c r="C87" s="7"/>
      <c r="D87" s="42"/>
    </row>
    <row r="88" spans="1:4" ht="12">
      <c r="A88" s="7"/>
      <c r="B88" s="7"/>
      <c r="C88" s="7"/>
      <c r="D88" s="42"/>
    </row>
    <row r="89" spans="1:4" ht="12">
      <c r="A89" s="7"/>
      <c r="B89" s="7"/>
      <c r="C89" s="7"/>
      <c r="D89" s="42"/>
    </row>
    <row r="90" spans="1:4" ht="12">
      <c r="A90" s="7"/>
      <c r="B90" s="7"/>
      <c r="C90" s="7"/>
      <c r="D90" s="42"/>
    </row>
    <row r="91" spans="1:4" ht="12">
      <c r="A91" s="7"/>
      <c r="B91" s="7"/>
      <c r="C91" s="7"/>
      <c r="D91" s="42"/>
    </row>
    <row r="92" spans="1:4" ht="12">
      <c r="A92" s="7"/>
      <c r="B92" s="7"/>
      <c r="C92" s="7"/>
      <c r="D92" s="42"/>
    </row>
    <row r="93" spans="1:4" ht="12">
      <c r="A93" s="7"/>
      <c r="B93" s="7"/>
      <c r="C93" s="7"/>
      <c r="D93" s="42"/>
    </row>
    <row r="94" spans="1:4" ht="12">
      <c r="A94" s="7"/>
      <c r="B94" s="7"/>
      <c r="C94" s="7"/>
      <c r="D94" s="42"/>
    </row>
    <row r="95" spans="1:4" ht="12">
      <c r="A95" s="7"/>
      <c r="B95" s="7"/>
      <c r="C95" s="7"/>
      <c r="D95" s="42"/>
    </row>
    <row r="96" spans="1:4" ht="12">
      <c r="A96" s="7"/>
      <c r="B96" s="7"/>
      <c r="C96" s="7"/>
      <c r="D96" s="42"/>
    </row>
    <row r="97" spans="1:4" ht="12">
      <c r="A97" s="7"/>
      <c r="B97" s="7"/>
      <c r="C97" s="7"/>
      <c r="D97" s="42"/>
    </row>
    <row r="98" spans="1:4" ht="12">
      <c r="A98" s="7"/>
      <c r="B98" s="7"/>
      <c r="C98" s="7"/>
      <c r="D98" s="42"/>
    </row>
    <row r="99" spans="1:4" ht="12">
      <c r="A99" s="7"/>
      <c r="B99" s="7"/>
      <c r="C99" s="7"/>
      <c r="D99" s="42"/>
    </row>
    <row r="100" spans="1:4" ht="12">
      <c r="A100" s="7"/>
      <c r="B100" s="7"/>
      <c r="C100" s="7"/>
      <c r="D100" s="42"/>
    </row>
    <row r="101" spans="1:4" ht="12">
      <c r="A101" s="7"/>
      <c r="B101" s="7"/>
      <c r="C101" s="7"/>
      <c r="D101" s="42"/>
    </row>
    <row r="102" spans="1:4" ht="12">
      <c r="A102" s="7"/>
      <c r="B102" s="7"/>
      <c r="C102" s="7"/>
      <c r="D102" s="42"/>
    </row>
    <row r="103" spans="1:4" ht="12">
      <c r="A103" s="7"/>
      <c r="B103" s="7"/>
      <c r="C103" s="7"/>
      <c r="D103" s="42"/>
    </row>
    <row r="104" spans="1:4" ht="12">
      <c r="A104" s="7"/>
      <c r="B104" s="7"/>
      <c r="C104" s="7"/>
      <c r="D104" s="42"/>
    </row>
    <row r="105" spans="1:4" ht="12">
      <c r="A105" s="7"/>
      <c r="B105" s="7"/>
      <c r="C105" s="7"/>
      <c r="D105" s="42"/>
    </row>
    <row r="106" spans="1:4" ht="12">
      <c r="A106" s="7"/>
      <c r="B106" s="7"/>
      <c r="C106" s="7"/>
      <c r="D106" s="42"/>
    </row>
    <row r="107" spans="1:4" ht="12">
      <c r="A107" s="7"/>
      <c r="B107" s="7"/>
      <c r="C107" s="7"/>
      <c r="D107" s="42"/>
    </row>
    <row r="108" spans="1:4" ht="12">
      <c r="A108" s="7"/>
      <c r="B108" s="7"/>
      <c r="C108" s="7"/>
      <c r="D108" s="42"/>
    </row>
    <row r="109" spans="1:4" ht="12">
      <c r="A109" s="7"/>
      <c r="B109" s="7"/>
      <c r="C109" s="7"/>
      <c r="D109" s="42"/>
    </row>
    <row r="110" spans="1:4" ht="12">
      <c r="A110" s="7"/>
      <c r="B110" s="7"/>
      <c r="C110" s="7"/>
      <c r="D110" s="42"/>
    </row>
    <row r="111" spans="1:4" ht="12">
      <c r="A111" s="7"/>
      <c r="B111" s="7"/>
      <c r="C111" s="7"/>
      <c r="D111" s="42"/>
    </row>
    <row r="112" spans="1:4" ht="12">
      <c r="A112" s="7"/>
      <c r="B112" s="7"/>
      <c r="C112" s="7"/>
      <c r="D112" s="42"/>
    </row>
    <row r="113" spans="1:4" ht="12">
      <c r="A113" s="7"/>
      <c r="B113" s="7"/>
      <c r="C113" s="7"/>
      <c r="D113" s="42"/>
    </row>
    <row r="114" spans="1:4" ht="12">
      <c r="A114" s="7"/>
      <c r="B114" s="7"/>
      <c r="C114" s="7"/>
      <c r="D114" s="42"/>
    </row>
    <row r="115" spans="1:4" ht="12">
      <c r="A115" s="7"/>
      <c r="B115" s="7"/>
      <c r="C115" s="7"/>
      <c r="D115" s="42"/>
    </row>
    <row r="116" spans="1:4" ht="12">
      <c r="A116" s="7"/>
      <c r="B116" s="7"/>
      <c r="C116" s="7"/>
      <c r="D116" s="42"/>
    </row>
    <row r="117" spans="1:4" ht="12">
      <c r="A117" s="7"/>
      <c r="B117" s="7"/>
      <c r="C117" s="7"/>
      <c r="D117" s="42"/>
    </row>
    <row r="118" spans="1:4" ht="12">
      <c r="A118" s="7"/>
      <c r="B118" s="7"/>
      <c r="C118" s="7"/>
      <c r="D118" s="42"/>
    </row>
    <row r="119" spans="1:4" ht="12">
      <c r="A119" s="7"/>
      <c r="B119" s="7"/>
      <c r="C119" s="7"/>
      <c r="D119" s="42"/>
    </row>
    <row r="120" spans="1:4" ht="12">
      <c r="A120" s="7"/>
      <c r="B120" s="7"/>
      <c r="C120" s="7"/>
      <c r="D120" s="42"/>
    </row>
    <row r="121" spans="1:4" ht="12">
      <c r="A121" s="7"/>
      <c r="B121" s="7"/>
      <c r="C121" s="7"/>
      <c r="D121" s="42"/>
    </row>
    <row r="122" spans="1:4" ht="12">
      <c r="A122" s="7"/>
      <c r="B122" s="7"/>
      <c r="C122" s="7"/>
      <c r="D122" s="42"/>
    </row>
    <row r="123" spans="1:4" ht="12">
      <c r="A123" s="7"/>
      <c r="B123" s="7"/>
      <c r="C123" s="7"/>
      <c r="D123" s="42"/>
    </row>
    <row r="124" spans="1:4" ht="12">
      <c r="A124" s="7"/>
      <c r="B124" s="7"/>
      <c r="C124" s="7"/>
      <c r="D124" s="42"/>
    </row>
    <row r="125" spans="1:4" ht="12">
      <c r="A125" s="7"/>
      <c r="B125" s="7"/>
      <c r="C125" s="7"/>
      <c r="D125" s="42"/>
    </row>
    <row r="126" spans="1:4" ht="12">
      <c r="A126" s="7"/>
      <c r="B126" s="7"/>
      <c r="C126" s="7"/>
      <c r="D126" s="42"/>
    </row>
    <row r="127" spans="1:4" ht="12">
      <c r="A127" s="7"/>
      <c r="B127" s="7"/>
      <c r="C127" s="7"/>
      <c r="D127" s="42"/>
    </row>
    <row r="128" spans="1:4" ht="12">
      <c r="A128" s="7"/>
      <c r="B128" s="7"/>
      <c r="C128" s="7"/>
      <c r="D128" s="42"/>
    </row>
    <row r="129" spans="1:4" ht="12">
      <c r="A129" s="7"/>
      <c r="B129" s="7"/>
      <c r="C129" s="7"/>
      <c r="D129" s="42"/>
    </row>
    <row r="130" spans="1:4" ht="12">
      <c r="A130" s="7"/>
      <c r="B130" s="7"/>
      <c r="C130" s="7"/>
      <c r="D130" s="42"/>
    </row>
    <row r="131" spans="1:4" ht="12">
      <c r="A131" s="7"/>
      <c r="B131" s="7"/>
      <c r="C131" s="7"/>
      <c r="D131" s="42"/>
    </row>
    <row r="132" spans="1:4" ht="12">
      <c r="A132" s="7"/>
      <c r="B132" s="7"/>
      <c r="C132" s="7"/>
      <c r="D132" s="42"/>
    </row>
    <row r="133" spans="1:4" ht="12">
      <c r="A133" s="7"/>
      <c r="B133" s="7"/>
      <c r="C133" s="7"/>
      <c r="D133" s="42"/>
    </row>
    <row r="134" spans="1:4" ht="12">
      <c r="A134" s="7"/>
      <c r="B134" s="7"/>
      <c r="C134" s="7"/>
      <c r="D134" s="42"/>
    </row>
    <row r="135" spans="1:4" ht="12">
      <c r="A135" s="7"/>
      <c r="B135" s="7"/>
      <c r="C135" s="7"/>
      <c r="D135" s="42"/>
    </row>
    <row r="136" spans="1:4" ht="12">
      <c r="A136" s="7"/>
      <c r="B136" s="7"/>
      <c r="C136" s="7"/>
      <c r="D136" s="42"/>
    </row>
    <row r="137" spans="1:4" ht="12">
      <c r="A137" s="7"/>
      <c r="B137" s="7"/>
      <c r="C137" s="7"/>
      <c r="D137" s="42"/>
    </row>
    <row r="138" spans="1:4" ht="12">
      <c r="A138" s="7"/>
      <c r="B138" s="7"/>
      <c r="C138" s="7"/>
      <c r="D138" s="42"/>
    </row>
    <row r="139" spans="1:4" ht="12">
      <c r="A139" s="7"/>
      <c r="B139" s="7"/>
      <c r="C139" s="7"/>
      <c r="D139" s="42"/>
    </row>
    <row r="140" spans="1:4" ht="12">
      <c r="A140" s="7"/>
      <c r="B140" s="7"/>
      <c r="C140" s="7"/>
      <c r="D140" s="42"/>
    </row>
    <row r="141" spans="1:4" ht="12">
      <c r="A141" s="7"/>
      <c r="B141" s="7"/>
      <c r="C141" s="7"/>
      <c r="D141" s="42"/>
    </row>
    <row r="142" spans="1:4" ht="12">
      <c r="A142" s="7"/>
      <c r="B142" s="7"/>
      <c r="C142" s="7"/>
      <c r="D142" s="42"/>
    </row>
    <row r="143" spans="1:4" ht="12">
      <c r="A143" s="7"/>
      <c r="B143" s="7"/>
      <c r="C143" s="7"/>
      <c r="D143" s="42"/>
    </row>
    <row r="144" spans="1:4" ht="12">
      <c r="A144" s="7"/>
      <c r="B144" s="7"/>
      <c r="C144" s="7"/>
      <c r="D144" s="42"/>
    </row>
    <row r="145" spans="1:2" ht="12">
      <c r="A145" s="7"/>
      <c r="B145" s="7"/>
    </row>
  </sheetData>
  <sheetProtection/>
  <mergeCells count="12">
    <mergeCell ref="D13:F13"/>
    <mergeCell ref="B1:F1"/>
    <mergeCell ref="B2:F2"/>
    <mergeCell ref="B3:F3"/>
    <mergeCell ref="B4:F4"/>
    <mergeCell ref="B5:F5"/>
    <mergeCell ref="B6:F6"/>
    <mergeCell ref="B7:F7"/>
    <mergeCell ref="A8:F8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tabSelected="1" view="pageBreakPreview" zoomScale="60" zoomScalePageLayoutView="0" workbookViewId="0" topLeftCell="A25">
      <selection activeCell="C17" sqref="C17"/>
    </sheetView>
  </sheetViews>
  <sheetFormatPr defaultColWidth="9.00390625" defaultRowHeight="12.75"/>
  <cols>
    <col min="1" max="1" width="48.875" style="12" customWidth="1"/>
    <col min="2" max="2" width="7.875" style="1" customWidth="1"/>
    <col min="3" max="3" width="11.625" style="1" customWidth="1"/>
    <col min="4" max="4" width="8.00390625" style="1" customWidth="1"/>
    <col min="5" max="5" width="13.00390625" style="59" customWidth="1"/>
    <col min="6" max="6" width="11.625" style="1" customWidth="1"/>
    <col min="7" max="7" width="13.00390625" style="1" customWidth="1"/>
    <col min="8" max="16384" width="9.125" style="1" customWidth="1"/>
  </cols>
  <sheetData>
    <row r="1" spans="3:7" ht="12.75" customHeight="1">
      <c r="C1" s="100" t="s">
        <v>189</v>
      </c>
      <c r="D1" s="100"/>
      <c r="E1" s="100"/>
      <c r="F1" s="100"/>
      <c r="G1" s="100"/>
    </row>
    <row r="2" spans="3:7" ht="12.75" customHeight="1">
      <c r="C2" s="101" t="s">
        <v>47</v>
      </c>
      <c r="D2" s="101"/>
      <c r="E2" s="101"/>
      <c r="F2" s="101"/>
      <c r="G2" s="101"/>
    </row>
    <row r="3" spans="3:7" ht="12.75" customHeight="1">
      <c r="C3" s="101" t="s">
        <v>150</v>
      </c>
      <c r="D3" s="101"/>
      <c r="E3" s="101"/>
      <c r="F3" s="101"/>
      <c r="G3" s="101"/>
    </row>
    <row r="4" spans="3:7" ht="12.75" customHeight="1">
      <c r="C4" s="101" t="s">
        <v>48</v>
      </c>
      <c r="D4" s="101"/>
      <c r="E4" s="101"/>
      <c r="F4" s="101"/>
      <c r="G4" s="101"/>
    </row>
    <row r="5" spans="3:7" ht="12.75" customHeight="1">
      <c r="C5" s="101" t="s">
        <v>49</v>
      </c>
      <c r="D5" s="101"/>
      <c r="E5" s="101"/>
      <c r="F5" s="101"/>
      <c r="G5" s="101"/>
    </row>
    <row r="6" spans="3:7" ht="12.75" customHeight="1">
      <c r="C6" s="101" t="s">
        <v>194</v>
      </c>
      <c r="D6" s="101"/>
      <c r="E6" s="101"/>
      <c r="F6" s="101"/>
      <c r="G6" s="101"/>
    </row>
    <row r="7" spans="3:7" ht="49.5" customHeight="1">
      <c r="C7" s="102" t="s">
        <v>187</v>
      </c>
      <c r="D7" s="102"/>
      <c r="E7" s="102"/>
      <c r="F7" s="102"/>
      <c r="G7" s="102"/>
    </row>
    <row r="8" spans="1:7" ht="12.75" customHeight="1">
      <c r="A8" s="106" t="s">
        <v>55</v>
      </c>
      <c r="B8" s="106"/>
      <c r="C8" s="106"/>
      <c r="D8" s="106"/>
      <c r="E8" s="106"/>
      <c r="F8" s="106"/>
      <c r="G8" s="106"/>
    </row>
    <row r="9" spans="1:7" ht="27.75" customHeight="1">
      <c r="A9" s="107" t="s">
        <v>188</v>
      </c>
      <c r="B9" s="107"/>
      <c r="C9" s="107"/>
      <c r="D9" s="107"/>
      <c r="E9" s="107"/>
      <c r="F9" s="107"/>
      <c r="G9" s="107"/>
    </row>
    <row r="10" spans="1:5" ht="12" customHeight="1">
      <c r="A10" s="106"/>
      <c r="B10" s="106"/>
      <c r="C10" s="106"/>
      <c r="D10" s="106"/>
      <c r="E10" s="106"/>
    </row>
    <row r="11" ht="12.75" customHeight="1">
      <c r="G11" s="59" t="s">
        <v>175</v>
      </c>
    </row>
    <row r="12" spans="1:7" ht="12.75" customHeight="1">
      <c r="A12" s="16" t="s">
        <v>0</v>
      </c>
      <c r="B12" s="16" t="s">
        <v>53</v>
      </c>
      <c r="C12" s="16" t="s">
        <v>28</v>
      </c>
      <c r="D12" s="16" t="s">
        <v>29</v>
      </c>
      <c r="E12" s="103" t="s">
        <v>2</v>
      </c>
      <c r="F12" s="104"/>
      <c r="G12" s="105"/>
    </row>
    <row r="13" spans="1:7" ht="12.75" customHeight="1">
      <c r="A13" s="16"/>
      <c r="B13" s="16"/>
      <c r="C13" s="16"/>
      <c r="D13" s="16"/>
      <c r="E13" s="69">
        <v>2023</v>
      </c>
      <c r="F13" s="69">
        <v>2024</v>
      </c>
      <c r="G13" s="69">
        <v>2025</v>
      </c>
    </row>
    <row r="14" spans="1:7" s="6" customFormat="1" ht="9.7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68">
        <v>6</v>
      </c>
      <c r="G14" s="68">
        <v>7</v>
      </c>
    </row>
    <row r="15" spans="1:7" ht="12">
      <c r="A15" s="17" t="s">
        <v>3</v>
      </c>
      <c r="B15" s="8"/>
      <c r="C15" s="17"/>
      <c r="D15" s="17"/>
      <c r="E15" s="90">
        <f aca="true" t="shared" si="0" ref="E15:G16">E16</f>
        <v>4714134</v>
      </c>
      <c r="F15" s="90">
        <f t="shared" si="0"/>
        <v>4818000</v>
      </c>
      <c r="G15" s="90">
        <f t="shared" si="0"/>
        <v>6175100</v>
      </c>
    </row>
    <row r="16" spans="1:7" ht="12">
      <c r="A16" s="17" t="s">
        <v>88</v>
      </c>
      <c r="B16" s="8" t="s">
        <v>54</v>
      </c>
      <c r="C16" s="17"/>
      <c r="D16" s="17"/>
      <c r="E16" s="90">
        <f t="shared" si="0"/>
        <v>4714134</v>
      </c>
      <c r="F16" s="90">
        <f>F17+F73</f>
        <v>4818000</v>
      </c>
      <c r="G16" s="90">
        <f>G17+G73</f>
        <v>6175100</v>
      </c>
    </row>
    <row r="17" spans="1:7" ht="48">
      <c r="A17" s="17" t="s">
        <v>151</v>
      </c>
      <c r="B17" s="20" t="s">
        <v>54</v>
      </c>
      <c r="C17" s="20" t="s">
        <v>62</v>
      </c>
      <c r="D17" s="8"/>
      <c r="E17" s="90">
        <f>E18+E25+E30+E45+E49+E53+E57+E61+E69</f>
        <v>4714134</v>
      </c>
      <c r="F17" s="90">
        <f>F18+F25+F30+F45+F49+F53+F57+F61+F69</f>
        <v>4700200</v>
      </c>
      <c r="G17" s="90">
        <f>G18+G25+G30+G45+G49+G53+G57+G61+G69</f>
        <v>5871700</v>
      </c>
    </row>
    <row r="18" spans="1:7" ht="36">
      <c r="A18" s="17" t="s">
        <v>159</v>
      </c>
      <c r="B18" s="8" t="s">
        <v>54</v>
      </c>
      <c r="C18" s="8" t="s">
        <v>63</v>
      </c>
      <c r="D18" s="8"/>
      <c r="E18" s="90">
        <f>E19+E22</f>
        <v>211034</v>
      </c>
      <c r="F18" s="90">
        <f>F19+F22</f>
        <v>1403400</v>
      </c>
      <c r="G18" s="90">
        <f>G19+G22</f>
        <v>2567900</v>
      </c>
    </row>
    <row r="19" spans="1:7" ht="23.25" customHeight="1">
      <c r="A19" s="19" t="s">
        <v>160</v>
      </c>
      <c r="B19" s="20" t="s">
        <v>54</v>
      </c>
      <c r="C19" s="20" t="s">
        <v>97</v>
      </c>
      <c r="D19" s="20"/>
      <c r="E19" s="91">
        <f aca="true" t="shared" si="1" ref="E19:G20">E20</f>
        <v>20000</v>
      </c>
      <c r="F19" s="91">
        <f t="shared" si="1"/>
        <v>20000</v>
      </c>
      <c r="G19" s="91">
        <f t="shared" si="1"/>
        <v>20000</v>
      </c>
    </row>
    <row r="20" spans="1:7" ht="12">
      <c r="A20" s="21" t="s">
        <v>178</v>
      </c>
      <c r="B20" s="20" t="s">
        <v>54</v>
      </c>
      <c r="C20" s="9" t="s">
        <v>98</v>
      </c>
      <c r="D20" s="9"/>
      <c r="E20" s="92">
        <f t="shared" si="1"/>
        <v>20000</v>
      </c>
      <c r="F20" s="92">
        <f t="shared" si="1"/>
        <v>20000</v>
      </c>
      <c r="G20" s="92">
        <f t="shared" si="1"/>
        <v>20000</v>
      </c>
    </row>
    <row r="21" spans="1:7" ht="12">
      <c r="A21" s="19" t="s">
        <v>32</v>
      </c>
      <c r="B21" s="20" t="s">
        <v>54</v>
      </c>
      <c r="C21" s="9" t="s">
        <v>98</v>
      </c>
      <c r="D21" s="9" t="s">
        <v>33</v>
      </c>
      <c r="E21" s="91">
        <v>20000</v>
      </c>
      <c r="F21" s="91">
        <v>20000</v>
      </c>
      <c r="G21" s="91">
        <v>20000</v>
      </c>
    </row>
    <row r="22" spans="1:7" ht="24">
      <c r="A22" s="19" t="s">
        <v>65</v>
      </c>
      <c r="B22" s="20" t="s">
        <v>54</v>
      </c>
      <c r="C22" s="20" t="s">
        <v>64</v>
      </c>
      <c r="D22" s="20"/>
      <c r="E22" s="93">
        <f aca="true" t="shared" si="2" ref="E22:G23">E23</f>
        <v>191034</v>
      </c>
      <c r="F22" s="93">
        <f t="shared" si="2"/>
        <v>1383400</v>
      </c>
      <c r="G22" s="93">
        <f t="shared" si="2"/>
        <v>2547900</v>
      </c>
    </row>
    <row r="23" spans="1:7" ht="12">
      <c r="A23" s="19" t="s">
        <v>46</v>
      </c>
      <c r="B23" s="20" t="s">
        <v>54</v>
      </c>
      <c r="C23" s="20" t="s">
        <v>99</v>
      </c>
      <c r="D23" s="20"/>
      <c r="E23" s="94">
        <f t="shared" si="2"/>
        <v>191034</v>
      </c>
      <c r="F23" s="94">
        <f t="shared" si="2"/>
        <v>1383400</v>
      </c>
      <c r="G23" s="94">
        <f t="shared" si="2"/>
        <v>2547900</v>
      </c>
    </row>
    <row r="24" spans="1:7" ht="12">
      <c r="A24" s="19" t="s">
        <v>19</v>
      </c>
      <c r="B24" s="20" t="s">
        <v>54</v>
      </c>
      <c r="C24" s="20" t="s">
        <v>99</v>
      </c>
      <c r="D24" s="20" t="s">
        <v>26</v>
      </c>
      <c r="E24" s="92">
        <v>191034</v>
      </c>
      <c r="F24" s="97">
        <v>1383400</v>
      </c>
      <c r="G24" s="97">
        <v>2547900</v>
      </c>
    </row>
    <row r="25" spans="1:7" ht="53.25" customHeight="1">
      <c r="A25" s="17" t="s">
        <v>154</v>
      </c>
      <c r="B25" s="8" t="s">
        <v>54</v>
      </c>
      <c r="C25" s="25" t="s">
        <v>69</v>
      </c>
      <c r="D25" s="18"/>
      <c r="E25" s="95">
        <f aca="true" t="shared" si="3" ref="E25:G26">E26</f>
        <v>100400</v>
      </c>
      <c r="F25" s="95">
        <f t="shared" si="3"/>
        <v>104300</v>
      </c>
      <c r="G25" s="95">
        <f t="shared" si="3"/>
        <v>106300</v>
      </c>
    </row>
    <row r="26" spans="1:7" ht="30" customHeight="1">
      <c r="A26" s="19" t="s">
        <v>68</v>
      </c>
      <c r="B26" s="20" t="s">
        <v>54</v>
      </c>
      <c r="C26" s="9" t="s">
        <v>70</v>
      </c>
      <c r="D26" s="9"/>
      <c r="E26" s="95">
        <f t="shared" si="3"/>
        <v>100400</v>
      </c>
      <c r="F26" s="95">
        <f t="shared" si="3"/>
        <v>104300</v>
      </c>
      <c r="G26" s="95">
        <f t="shared" si="3"/>
        <v>106300</v>
      </c>
    </row>
    <row r="27" spans="1:7" ht="27.75" customHeight="1">
      <c r="A27" s="21" t="s">
        <v>191</v>
      </c>
      <c r="B27" s="20" t="s">
        <v>54</v>
      </c>
      <c r="C27" s="9" t="s">
        <v>71</v>
      </c>
      <c r="D27" s="4"/>
      <c r="E27" s="94">
        <f>SUM(E28:E29)</f>
        <v>100400</v>
      </c>
      <c r="F27" s="94">
        <f>SUM(F28:F29)</f>
        <v>104300</v>
      </c>
      <c r="G27" s="94">
        <f>SUM(G28:G29)</f>
        <v>106300</v>
      </c>
    </row>
    <row r="28" spans="1:7" ht="56.25" customHeight="1">
      <c r="A28" s="44" t="s">
        <v>177</v>
      </c>
      <c r="B28" s="20" t="s">
        <v>54</v>
      </c>
      <c r="C28" s="9" t="s">
        <v>71</v>
      </c>
      <c r="D28" s="4">
        <v>100</v>
      </c>
      <c r="E28" s="91">
        <v>97400</v>
      </c>
      <c r="F28" s="97">
        <v>101300</v>
      </c>
      <c r="G28" s="97">
        <v>101300</v>
      </c>
    </row>
    <row r="29" spans="1:7" ht="12">
      <c r="A29" s="19" t="s">
        <v>34</v>
      </c>
      <c r="B29" s="20" t="s">
        <v>54</v>
      </c>
      <c r="C29" s="9" t="s">
        <v>71</v>
      </c>
      <c r="D29" s="4">
        <v>200</v>
      </c>
      <c r="E29" s="99">
        <v>3000</v>
      </c>
      <c r="F29" s="97">
        <v>3000</v>
      </c>
      <c r="G29" s="97">
        <v>5000</v>
      </c>
    </row>
    <row r="30" spans="1:7" ht="55.5" customHeight="1">
      <c r="A30" s="17" t="s">
        <v>161</v>
      </c>
      <c r="B30" s="8" t="s">
        <v>54</v>
      </c>
      <c r="C30" s="8" t="s">
        <v>75</v>
      </c>
      <c r="D30" s="8"/>
      <c r="E30" s="90">
        <f>E31+E34+E37</f>
        <v>1127800</v>
      </c>
      <c r="F30" s="90">
        <f>F31+F34+F37</f>
        <v>530300</v>
      </c>
      <c r="G30" s="90">
        <f>G31+G34+G37</f>
        <v>530300</v>
      </c>
    </row>
    <row r="31" spans="1:7" ht="24" hidden="1">
      <c r="A31" s="19" t="s">
        <v>74</v>
      </c>
      <c r="B31" s="20" t="s">
        <v>54</v>
      </c>
      <c r="C31" s="20" t="s">
        <v>76</v>
      </c>
      <c r="D31" s="20"/>
      <c r="E31" s="92">
        <f>E32</f>
        <v>0</v>
      </c>
      <c r="F31" s="72"/>
      <c r="G31" s="72"/>
    </row>
    <row r="32" spans="1:7" ht="36" hidden="1">
      <c r="A32" s="19" t="s">
        <v>56</v>
      </c>
      <c r="B32" s="20" t="s">
        <v>54</v>
      </c>
      <c r="C32" s="20" t="s">
        <v>77</v>
      </c>
      <c r="D32" s="20"/>
      <c r="E32" s="92">
        <f>E33</f>
        <v>0</v>
      </c>
      <c r="F32" s="72"/>
      <c r="G32" s="72"/>
    </row>
    <row r="33" spans="1:7" ht="12" hidden="1">
      <c r="A33" s="14" t="s">
        <v>34</v>
      </c>
      <c r="B33" s="20" t="s">
        <v>54</v>
      </c>
      <c r="C33" s="20" t="s">
        <v>77</v>
      </c>
      <c r="D33" s="20" t="s">
        <v>31</v>
      </c>
      <c r="E33" s="90"/>
      <c r="F33" s="72"/>
      <c r="G33" s="72"/>
    </row>
    <row r="34" spans="1:7" ht="33" customHeight="1">
      <c r="A34" s="19" t="s">
        <v>78</v>
      </c>
      <c r="B34" s="20" t="s">
        <v>54</v>
      </c>
      <c r="C34" s="20" t="s">
        <v>79</v>
      </c>
      <c r="D34" s="20"/>
      <c r="E34" s="92">
        <f>E35</f>
        <v>277500</v>
      </c>
      <c r="F34" s="92">
        <f>F35</f>
        <v>180000</v>
      </c>
      <c r="G34" s="92">
        <f>G35</f>
        <v>180000</v>
      </c>
    </row>
    <row r="35" spans="1:7" ht="12">
      <c r="A35" s="21" t="s">
        <v>36</v>
      </c>
      <c r="B35" s="20" t="s">
        <v>54</v>
      </c>
      <c r="C35" s="20" t="s">
        <v>80</v>
      </c>
      <c r="D35" s="20"/>
      <c r="E35" s="92">
        <f>SUM(E36:E36)</f>
        <v>277500</v>
      </c>
      <c r="F35" s="92">
        <f>SUM(F36:F36)</f>
        <v>180000</v>
      </c>
      <c r="G35" s="92">
        <f>SUM(G36:G36)</f>
        <v>180000</v>
      </c>
    </row>
    <row r="36" spans="1:7" ht="12">
      <c r="A36" s="19" t="s">
        <v>34</v>
      </c>
      <c r="B36" s="20" t="s">
        <v>54</v>
      </c>
      <c r="C36" s="20" t="s">
        <v>80</v>
      </c>
      <c r="D36" s="20" t="s">
        <v>31</v>
      </c>
      <c r="E36" s="92">
        <v>277500</v>
      </c>
      <c r="F36" s="97">
        <v>180000</v>
      </c>
      <c r="G36" s="97">
        <v>180000</v>
      </c>
    </row>
    <row r="37" spans="1:7" ht="12">
      <c r="A37" s="19" t="s">
        <v>81</v>
      </c>
      <c r="B37" s="20" t="s">
        <v>54</v>
      </c>
      <c r="C37" s="20" t="s">
        <v>82</v>
      </c>
      <c r="D37" s="8"/>
      <c r="E37" s="92">
        <f>E38+E41+E43</f>
        <v>850300</v>
      </c>
      <c r="F37" s="92">
        <f>F38+F41+F43</f>
        <v>350300</v>
      </c>
      <c r="G37" s="92">
        <f>G38+G41+G43</f>
        <v>350300</v>
      </c>
    </row>
    <row r="38" spans="1:7" ht="24">
      <c r="A38" s="21" t="s">
        <v>38</v>
      </c>
      <c r="B38" s="20" t="s">
        <v>54</v>
      </c>
      <c r="C38" s="20" t="s">
        <v>83</v>
      </c>
      <c r="D38" s="20"/>
      <c r="E38" s="92">
        <f>SUM(E39:E40)</f>
        <v>350300</v>
      </c>
      <c r="F38" s="92">
        <f>SUM(F39:F40)</f>
        <v>350300</v>
      </c>
      <c r="G38" s="92">
        <f>SUM(G39:G40)</f>
        <v>350300</v>
      </c>
    </row>
    <row r="39" spans="1:7" ht="12">
      <c r="A39" s="14" t="s">
        <v>34</v>
      </c>
      <c r="B39" s="20" t="s">
        <v>54</v>
      </c>
      <c r="C39" s="20" t="s">
        <v>83</v>
      </c>
      <c r="D39" s="20" t="s">
        <v>31</v>
      </c>
      <c r="E39" s="92">
        <v>350300</v>
      </c>
      <c r="F39" s="92">
        <v>350300</v>
      </c>
      <c r="G39" s="92">
        <v>350300</v>
      </c>
    </row>
    <row r="40" spans="1:7" ht="12" hidden="1">
      <c r="A40" s="21" t="s">
        <v>32</v>
      </c>
      <c r="B40" s="20" t="s">
        <v>54</v>
      </c>
      <c r="C40" s="20" t="s">
        <v>83</v>
      </c>
      <c r="D40" s="20" t="s">
        <v>33</v>
      </c>
      <c r="E40" s="92"/>
      <c r="F40" s="72"/>
      <c r="G40" s="72"/>
    </row>
    <row r="41" spans="1:7" ht="12" hidden="1">
      <c r="A41" s="19" t="s">
        <v>118</v>
      </c>
      <c r="B41" s="20" t="s">
        <v>54</v>
      </c>
      <c r="C41" s="20" t="s">
        <v>119</v>
      </c>
      <c r="D41" s="20"/>
      <c r="E41" s="92">
        <f>E42</f>
        <v>0</v>
      </c>
      <c r="F41" s="72"/>
      <c r="G41" s="72"/>
    </row>
    <row r="42" spans="1:7" ht="12" hidden="1">
      <c r="A42" s="14" t="s">
        <v>34</v>
      </c>
      <c r="B42" s="20" t="s">
        <v>54</v>
      </c>
      <c r="C42" s="20" t="s">
        <v>119</v>
      </c>
      <c r="D42" s="20" t="s">
        <v>31</v>
      </c>
      <c r="E42" s="92"/>
      <c r="F42" s="72"/>
      <c r="G42" s="72"/>
    </row>
    <row r="43" spans="1:7" ht="67.5" customHeight="1">
      <c r="A43" s="19" t="s">
        <v>180</v>
      </c>
      <c r="B43" s="20" t="s">
        <v>54</v>
      </c>
      <c r="C43" s="20" t="s">
        <v>87</v>
      </c>
      <c r="D43" s="20"/>
      <c r="E43" s="92">
        <f>E44</f>
        <v>500000</v>
      </c>
      <c r="F43" s="92"/>
      <c r="G43" s="92"/>
    </row>
    <row r="44" spans="1:7" ht="12">
      <c r="A44" s="14" t="s">
        <v>34</v>
      </c>
      <c r="B44" s="20" t="s">
        <v>54</v>
      </c>
      <c r="C44" s="20" t="s">
        <v>87</v>
      </c>
      <c r="D44" s="20" t="s">
        <v>31</v>
      </c>
      <c r="E44" s="92">
        <v>500000</v>
      </c>
      <c r="F44" s="72"/>
      <c r="G44" s="72"/>
    </row>
    <row r="45" spans="1:7" ht="57.75" customHeight="1">
      <c r="A45" s="17" t="s">
        <v>156</v>
      </c>
      <c r="B45" s="8" t="s">
        <v>54</v>
      </c>
      <c r="C45" s="18" t="s">
        <v>66</v>
      </c>
      <c r="D45" s="22"/>
      <c r="E45" s="90">
        <f>E46</f>
        <v>607100</v>
      </c>
      <c r="F45" s="90"/>
      <c r="G45" s="90"/>
    </row>
    <row r="46" spans="1:7" ht="12">
      <c r="A46" s="19" t="s">
        <v>112</v>
      </c>
      <c r="B46" s="20" t="s">
        <v>54</v>
      </c>
      <c r="C46" s="9" t="s">
        <v>67</v>
      </c>
      <c r="D46" s="4"/>
      <c r="E46" s="92">
        <f>E47</f>
        <v>607100</v>
      </c>
      <c r="F46" s="92"/>
      <c r="G46" s="92"/>
    </row>
    <row r="47" spans="1:7" ht="12">
      <c r="A47" s="19" t="s">
        <v>61</v>
      </c>
      <c r="B47" s="20" t="s">
        <v>54</v>
      </c>
      <c r="C47" s="9" t="s">
        <v>109</v>
      </c>
      <c r="D47" s="4"/>
      <c r="E47" s="92">
        <f>E48</f>
        <v>607100</v>
      </c>
      <c r="F47" s="92"/>
      <c r="G47" s="92"/>
    </row>
    <row r="48" spans="1:7" ht="12">
      <c r="A48" s="19" t="s">
        <v>34</v>
      </c>
      <c r="B48" s="20" t="s">
        <v>54</v>
      </c>
      <c r="C48" s="9" t="s">
        <v>109</v>
      </c>
      <c r="D48" s="4">
        <v>200</v>
      </c>
      <c r="E48" s="94">
        <v>607100</v>
      </c>
      <c r="F48" s="72"/>
      <c r="G48" s="72"/>
    </row>
    <row r="49" spans="1:7" ht="36" hidden="1">
      <c r="A49" s="17" t="s">
        <v>157</v>
      </c>
      <c r="B49" s="8" t="s">
        <v>54</v>
      </c>
      <c r="C49" s="18" t="s">
        <v>72</v>
      </c>
      <c r="D49" s="22"/>
      <c r="E49" s="90">
        <f>E50</f>
        <v>0</v>
      </c>
      <c r="F49" s="72"/>
      <c r="G49" s="72"/>
    </row>
    <row r="50" spans="1:7" ht="24" hidden="1">
      <c r="A50" s="19" t="s">
        <v>108</v>
      </c>
      <c r="B50" s="20" t="s">
        <v>54</v>
      </c>
      <c r="C50" s="9" t="s">
        <v>73</v>
      </c>
      <c r="D50" s="4"/>
      <c r="E50" s="92">
        <f>E51</f>
        <v>0</v>
      </c>
      <c r="F50" s="72"/>
      <c r="G50" s="72"/>
    </row>
    <row r="51" spans="1:7" ht="24" hidden="1">
      <c r="A51" s="19" t="s">
        <v>110</v>
      </c>
      <c r="B51" s="20" t="s">
        <v>54</v>
      </c>
      <c r="C51" s="9" t="s">
        <v>111</v>
      </c>
      <c r="D51" s="4"/>
      <c r="E51" s="92">
        <f>E52</f>
        <v>0</v>
      </c>
      <c r="F51" s="72"/>
      <c r="G51" s="72"/>
    </row>
    <row r="52" spans="1:7" ht="12" hidden="1">
      <c r="A52" s="19" t="s">
        <v>34</v>
      </c>
      <c r="B52" s="20" t="s">
        <v>54</v>
      </c>
      <c r="C52" s="9" t="s">
        <v>111</v>
      </c>
      <c r="D52" s="4">
        <v>200</v>
      </c>
      <c r="E52" s="92"/>
      <c r="F52" s="72"/>
      <c r="G52" s="72"/>
    </row>
    <row r="53" spans="1:7" ht="36" hidden="1">
      <c r="A53" s="17" t="s">
        <v>158</v>
      </c>
      <c r="B53" s="8" t="s">
        <v>54</v>
      </c>
      <c r="C53" s="8" t="s">
        <v>123</v>
      </c>
      <c r="D53" s="18"/>
      <c r="E53" s="93">
        <f>E54</f>
        <v>0</v>
      </c>
      <c r="F53" s="72"/>
      <c r="G53" s="72"/>
    </row>
    <row r="54" spans="1:7" ht="24" hidden="1">
      <c r="A54" s="19" t="s">
        <v>122</v>
      </c>
      <c r="B54" s="20" t="s">
        <v>54</v>
      </c>
      <c r="C54" s="20" t="s">
        <v>124</v>
      </c>
      <c r="D54" s="9"/>
      <c r="E54" s="91">
        <f>E55</f>
        <v>0</v>
      </c>
      <c r="F54" s="72"/>
      <c r="G54" s="72"/>
    </row>
    <row r="55" spans="1:7" ht="12" hidden="1">
      <c r="A55" s="19" t="s">
        <v>125</v>
      </c>
      <c r="B55" s="20" t="s">
        <v>54</v>
      </c>
      <c r="C55" s="20" t="s">
        <v>126</v>
      </c>
      <c r="D55" s="9"/>
      <c r="E55" s="91">
        <f>E56</f>
        <v>0</v>
      </c>
      <c r="F55" s="72"/>
      <c r="G55" s="72"/>
    </row>
    <row r="56" spans="1:7" ht="12" hidden="1">
      <c r="A56" s="19" t="s">
        <v>34</v>
      </c>
      <c r="B56" s="20" t="s">
        <v>54</v>
      </c>
      <c r="C56" s="20" t="s">
        <v>126</v>
      </c>
      <c r="D56" s="9" t="s">
        <v>31</v>
      </c>
      <c r="E56" s="91"/>
      <c r="F56" s="72"/>
      <c r="G56" s="72"/>
    </row>
    <row r="57" spans="1:7" ht="36" hidden="1">
      <c r="A57" s="17" t="s">
        <v>128</v>
      </c>
      <c r="B57" s="8" t="s">
        <v>54</v>
      </c>
      <c r="C57" s="18" t="s">
        <v>131</v>
      </c>
      <c r="D57" s="22"/>
      <c r="E57" s="95">
        <f>E58</f>
        <v>0</v>
      </c>
      <c r="F57" s="72"/>
      <c r="G57" s="72"/>
    </row>
    <row r="58" spans="1:7" ht="24" hidden="1">
      <c r="A58" s="19" t="s">
        <v>129</v>
      </c>
      <c r="B58" s="20" t="s">
        <v>54</v>
      </c>
      <c r="C58" s="9" t="s">
        <v>132</v>
      </c>
      <c r="D58" s="4"/>
      <c r="E58" s="94">
        <f>E59</f>
        <v>0</v>
      </c>
      <c r="F58" s="72"/>
      <c r="G58" s="72"/>
    </row>
    <row r="59" spans="1:7" ht="12" hidden="1">
      <c r="A59" s="19" t="s">
        <v>130</v>
      </c>
      <c r="B59" s="20" t="s">
        <v>54</v>
      </c>
      <c r="C59" s="9" t="s">
        <v>133</v>
      </c>
      <c r="D59" s="4"/>
      <c r="E59" s="94">
        <f>E60</f>
        <v>0</v>
      </c>
      <c r="F59" s="72"/>
      <c r="G59" s="72"/>
    </row>
    <row r="60" spans="1:7" ht="12" hidden="1">
      <c r="A60" s="19" t="s">
        <v>34</v>
      </c>
      <c r="B60" s="20" t="s">
        <v>54</v>
      </c>
      <c r="C60" s="9" t="s">
        <v>133</v>
      </c>
      <c r="D60" s="4">
        <v>200</v>
      </c>
      <c r="E60" s="94"/>
      <c r="F60" s="72"/>
      <c r="G60" s="72"/>
    </row>
    <row r="61" spans="1:7" ht="45" customHeight="1">
      <c r="A61" s="17" t="s">
        <v>162</v>
      </c>
      <c r="B61" s="8" t="s">
        <v>54</v>
      </c>
      <c r="C61" s="8" t="s">
        <v>92</v>
      </c>
      <c r="D61" s="8"/>
      <c r="E61" s="90">
        <f>E62</f>
        <v>2667800</v>
      </c>
      <c r="F61" s="90">
        <f>F62</f>
        <v>2662200</v>
      </c>
      <c r="G61" s="90">
        <f>G62</f>
        <v>2667200</v>
      </c>
    </row>
    <row r="62" spans="1:7" ht="29.25" customHeight="1">
      <c r="A62" s="19" t="s">
        <v>93</v>
      </c>
      <c r="B62" s="20" t="s">
        <v>54</v>
      </c>
      <c r="C62" s="20" t="s">
        <v>94</v>
      </c>
      <c r="D62" s="20"/>
      <c r="E62" s="92">
        <f>E63+E65</f>
        <v>2667800</v>
      </c>
      <c r="F62" s="92">
        <f>F63+F65</f>
        <v>2662200</v>
      </c>
      <c r="G62" s="92">
        <f>G63+G65</f>
        <v>2667200</v>
      </c>
    </row>
    <row r="63" spans="1:7" ht="12">
      <c r="A63" s="19" t="s">
        <v>42</v>
      </c>
      <c r="B63" s="20" t="s">
        <v>54</v>
      </c>
      <c r="C63" s="20" t="s">
        <v>95</v>
      </c>
      <c r="D63" s="20"/>
      <c r="E63" s="92">
        <f>E64</f>
        <v>813700</v>
      </c>
      <c r="F63" s="92">
        <f>F64</f>
        <v>813700</v>
      </c>
      <c r="G63" s="92">
        <f>G64</f>
        <v>813700</v>
      </c>
    </row>
    <row r="64" spans="1:7" ht="60" customHeight="1">
      <c r="A64" s="44" t="s">
        <v>177</v>
      </c>
      <c r="B64" s="20" t="s">
        <v>54</v>
      </c>
      <c r="C64" s="20" t="s">
        <v>95</v>
      </c>
      <c r="D64" s="20" t="s">
        <v>30</v>
      </c>
      <c r="E64" s="92">
        <v>813700</v>
      </c>
      <c r="F64" s="92">
        <v>813700</v>
      </c>
      <c r="G64" s="92">
        <v>813700</v>
      </c>
    </row>
    <row r="65" spans="1:7" ht="12">
      <c r="A65" s="19" t="s">
        <v>35</v>
      </c>
      <c r="B65" s="20" t="s">
        <v>54</v>
      </c>
      <c r="C65" s="20" t="s">
        <v>96</v>
      </c>
      <c r="D65" s="20"/>
      <c r="E65" s="91">
        <f>SUM(E66:E68)</f>
        <v>1854100</v>
      </c>
      <c r="F65" s="91">
        <f>SUM(F66:F68)</f>
        <v>1848500</v>
      </c>
      <c r="G65" s="91">
        <f>SUM(G66:G68)</f>
        <v>1853500</v>
      </c>
    </row>
    <row r="66" spans="1:7" ht="55.5" customHeight="1">
      <c r="A66" s="44" t="s">
        <v>177</v>
      </c>
      <c r="B66" s="20" t="s">
        <v>54</v>
      </c>
      <c r="C66" s="20" t="s">
        <v>96</v>
      </c>
      <c r="D66" s="20" t="s">
        <v>30</v>
      </c>
      <c r="E66" s="92">
        <v>1288900</v>
      </c>
      <c r="F66" s="92">
        <v>1288900</v>
      </c>
      <c r="G66" s="92">
        <v>1288900</v>
      </c>
    </row>
    <row r="67" spans="1:7" ht="12">
      <c r="A67" s="19" t="s">
        <v>34</v>
      </c>
      <c r="B67" s="20" t="s">
        <v>54</v>
      </c>
      <c r="C67" s="20" t="s">
        <v>96</v>
      </c>
      <c r="D67" s="20" t="s">
        <v>31</v>
      </c>
      <c r="E67" s="92">
        <v>551200</v>
      </c>
      <c r="F67" s="97">
        <v>545600</v>
      </c>
      <c r="G67" s="97">
        <v>550600</v>
      </c>
    </row>
    <row r="68" spans="1:7" ht="12">
      <c r="A68" s="19" t="s">
        <v>32</v>
      </c>
      <c r="B68" s="20" t="s">
        <v>54</v>
      </c>
      <c r="C68" s="20" t="s">
        <v>96</v>
      </c>
      <c r="D68" s="20" t="s">
        <v>33</v>
      </c>
      <c r="E68" s="92">
        <v>14000</v>
      </c>
      <c r="F68" s="92">
        <v>14000</v>
      </c>
      <c r="G68" s="92">
        <v>14000</v>
      </c>
    </row>
    <row r="69" spans="1:7" ht="24" hidden="1">
      <c r="A69" s="17" t="s">
        <v>135</v>
      </c>
      <c r="B69" s="8" t="s">
        <v>54</v>
      </c>
      <c r="C69" s="8" t="s">
        <v>136</v>
      </c>
      <c r="D69" s="8"/>
      <c r="E69" s="93">
        <f>E70</f>
        <v>0</v>
      </c>
      <c r="F69" s="98"/>
      <c r="G69" s="98"/>
    </row>
    <row r="70" spans="1:7" ht="24" hidden="1">
      <c r="A70" s="19" t="s">
        <v>138</v>
      </c>
      <c r="B70" s="20" t="s">
        <v>54</v>
      </c>
      <c r="C70" s="20" t="s">
        <v>137</v>
      </c>
      <c r="D70" s="20"/>
      <c r="E70" s="91">
        <f>E71</f>
        <v>0</v>
      </c>
      <c r="F70" s="98"/>
      <c r="G70" s="98"/>
    </row>
    <row r="71" spans="1:7" ht="12" hidden="1">
      <c r="A71" s="21" t="s">
        <v>89</v>
      </c>
      <c r="B71" s="20" t="s">
        <v>54</v>
      </c>
      <c r="C71" s="20" t="s">
        <v>139</v>
      </c>
      <c r="D71" s="20"/>
      <c r="E71" s="91">
        <f>E72</f>
        <v>0</v>
      </c>
      <c r="F71" s="98"/>
      <c r="G71" s="98"/>
    </row>
    <row r="72" spans="1:7" ht="12" hidden="1">
      <c r="A72" s="14" t="s">
        <v>34</v>
      </c>
      <c r="B72" s="20" t="s">
        <v>54</v>
      </c>
      <c r="C72" s="20" t="s">
        <v>139</v>
      </c>
      <c r="D72" s="20" t="s">
        <v>31</v>
      </c>
      <c r="E72" s="96"/>
      <c r="F72" s="98"/>
      <c r="G72" s="98"/>
    </row>
    <row r="73" spans="1:7" ht="12">
      <c r="A73" s="30" t="s">
        <v>145</v>
      </c>
      <c r="B73" s="32" t="s">
        <v>144</v>
      </c>
      <c r="C73" s="66" t="s">
        <v>148</v>
      </c>
      <c r="D73" s="63" t="s">
        <v>142</v>
      </c>
      <c r="E73" s="92"/>
      <c r="F73" s="97">
        <v>117800</v>
      </c>
      <c r="G73" s="97">
        <v>303400</v>
      </c>
    </row>
    <row r="74" spans="1:7" ht="12">
      <c r="A74" s="26" t="s">
        <v>143</v>
      </c>
      <c r="B74" s="27" t="s">
        <v>144</v>
      </c>
      <c r="C74" s="67" t="s">
        <v>149</v>
      </c>
      <c r="D74" s="64" t="s">
        <v>142</v>
      </c>
      <c r="E74" s="92"/>
      <c r="F74" s="97">
        <v>117800</v>
      </c>
      <c r="G74" s="97">
        <v>303400</v>
      </c>
    </row>
    <row r="75" spans="1:7" ht="12">
      <c r="A75" s="26" t="s">
        <v>146</v>
      </c>
      <c r="B75" s="27" t="s">
        <v>144</v>
      </c>
      <c r="C75" s="67" t="s">
        <v>149</v>
      </c>
      <c r="D75" s="65" t="s">
        <v>147</v>
      </c>
      <c r="E75" s="92"/>
      <c r="F75" s="97">
        <v>117800</v>
      </c>
      <c r="G75" s="97">
        <v>303400</v>
      </c>
    </row>
    <row r="76" spans="1:5" ht="12">
      <c r="A76" s="7"/>
      <c r="B76" s="7"/>
      <c r="C76" s="7"/>
      <c r="D76" s="7"/>
      <c r="E76" s="60"/>
    </row>
    <row r="77" spans="1:5" ht="12">
      <c r="A77" s="7"/>
      <c r="B77" s="7"/>
      <c r="C77" s="7"/>
      <c r="D77" s="7"/>
      <c r="E77" s="60"/>
    </row>
    <row r="78" spans="1:5" ht="12">
      <c r="A78" s="7"/>
      <c r="B78" s="7"/>
      <c r="C78" s="7"/>
      <c r="D78" s="7"/>
      <c r="E78" s="60"/>
    </row>
    <row r="79" spans="1:5" ht="12">
      <c r="A79" s="7"/>
      <c r="B79" s="7"/>
      <c r="C79" s="7"/>
      <c r="D79" s="7"/>
      <c r="E79" s="60"/>
    </row>
    <row r="80" spans="1:5" ht="12">
      <c r="A80" s="7"/>
      <c r="B80" s="7"/>
      <c r="C80" s="7"/>
      <c r="D80" s="7"/>
      <c r="E80" s="60"/>
    </row>
    <row r="81" spans="1:5" ht="12">
      <c r="A81" s="7"/>
      <c r="B81" s="7"/>
      <c r="C81" s="7"/>
      <c r="D81" s="7"/>
      <c r="E81" s="60"/>
    </row>
    <row r="82" spans="1:5" ht="12">
      <c r="A82" s="7"/>
      <c r="B82" s="7"/>
      <c r="C82" s="7"/>
      <c r="D82" s="7"/>
      <c r="E82" s="60"/>
    </row>
    <row r="83" spans="1:5" ht="12">
      <c r="A83" s="7"/>
      <c r="B83" s="7"/>
      <c r="C83" s="7"/>
      <c r="D83" s="7"/>
      <c r="E83" s="60"/>
    </row>
    <row r="84" spans="1:5" ht="12">
      <c r="A84" s="7"/>
      <c r="B84" s="7"/>
      <c r="C84" s="7"/>
      <c r="D84" s="7"/>
      <c r="E84" s="60"/>
    </row>
    <row r="85" spans="1:5" ht="12">
      <c r="A85" s="7"/>
      <c r="B85" s="7"/>
      <c r="C85" s="7"/>
      <c r="D85" s="7"/>
      <c r="E85" s="60"/>
    </row>
    <row r="86" spans="1:5" ht="12">
      <c r="A86" s="7"/>
      <c r="B86" s="7"/>
      <c r="C86" s="7"/>
      <c r="D86" s="7"/>
      <c r="E86" s="60"/>
    </row>
    <row r="87" spans="1:5" ht="12">
      <c r="A87" s="7"/>
      <c r="B87" s="7"/>
      <c r="C87" s="7"/>
      <c r="D87" s="7"/>
      <c r="E87" s="60"/>
    </row>
    <row r="88" spans="1:5" ht="12">
      <c r="A88" s="7"/>
      <c r="B88" s="7"/>
      <c r="C88" s="7"/>
      <c r="D88" s="7"/>
      <c r="E88" s="60"/>
    </row>
    <row r="89" spans="1:5" ht="12">
      <c r="A89" s="7"/>
      <c r="B89" s="7"/>
      <c r="C89" s="7"/>
      <c r="D89" s="7"/>
      <c r="E89" s="60"/>
    </row>
    <row r="90" spans="1:5" ht="12">
      <c r="A90" s="7"/>
      <c r="B90" s="7"/>
      <c r="C90" s="7"/>
      <c r="D90" s="7"/>
      <c r="E90" s="60"/>
    </row>
    <row r="91" spans="1:5" ht="12">
      <c r="A91" s="7"/>
      <c r="B91" s="7"/>
      <c r="C91" s="7"/>
      <c r="D91" s="7"/>
      <c r="E91" s="60"/>
    </row>
    <row r="92" spans="1:5" ht="12">
      <c r="A92" s="7"/>
      <c r="B92" s="7"/>
      <c r="C92" s="7"/>
      <c r="D92" s="7"/>
      <c r="E92" s="60"/>
    </row>
    <row r="93" spans="1:5" ht="12">
      <c r="A93" s="7"/>
      <c r="B93" s="7"/>
      <c r="C93" s="7"/>
      <c r="D93" s="7"/>
      <c r="E93" s="60"/>
    </row>
    <row r="94" spans="1:5" ht="12">
      <c r="A94" s="7"/>
      <c r="B94" s="7"/>
      <c r="C94" s="7"/>
      <c r="D94" s="7"/>
      <c r="E94" s="60"/>
    </row>
    <row r="95" spans="1:5" ht="12">
      <c r="A95" s="7"/>
      <c r="B95" s="7"/>
      <c r="C95" s="7"/>
      <c r="D95" s="7"/>
      <c r="E95" s="60"/>
    </row>
    <row r="96" spans="1:5" ht="12">
      <c r="A96" s="7"/>
      <c r="B96" s="7"/>
      <c r="C96" s="7"/>
      <c r="D96" s="7"/>
      <c r="E96" s="60"/>
    </row>
    <row r="97" spans="1:5" ht="12">
      <c r="A97" s="7"/>
      <c r="B97" s="7"/>
      <c r="C97" s="7"/>
      <c r="D97" s="7"/>
      <c r="E97" s="60"/>
    </row>
    <row r="98" spans="1:5" ht="12">
      <c r="A98" s="7"/>
      <c r="B98" s="7"/>
      <c r="C98" s="7"/>
      <c r="D98" s="7"/>
      <c r="E98" s="60"/>
    </row>
    <row r="99" spans="1:5" ht="12">
      <c r="A99" s="7"/>
      <c r="B99" s="7"/>
      <c r="C99" s="7"/>
      <c r="D99" s="7"/>
      <c r="E99" s="60"/>
    </row>
    <row r="100" spans="1:5" ht="12">
      <c r="A100" s="7"/>
      <c r="B100" s="7"/>
      <c r="C100" s="7"/>
      <c r="D100" s="7"/>
      <c r="E100" s="60"/>
    </row>
    <row r="101" spans="1:5" ht="12">
      <c r="A101" s="7"/>
      <c r="B101" s="7"/>
      <c r="C101" s="7"/>
      <c r="D101" s="7"/>
      <c r="E101" s="60"/>
    </row>
    <row r="102" spans="1:5" ht="12">
      <c r="A102" s="7"/>
      <c r="B102" s="7"/>
      <c r="C102" s="7"/>
      <c r="D102" s="7"/>
      <c r="E102" s="60"/>
    </row>
    <row r="103" spans="1:5" ht="12">
      <c r="A103" s="7"/>
      <c r="B103" s="7"/>
      <c r="C103" s="7"/>
      <c r="D103" s="7"/>
      <c r="E103" s="60"/>
    </row>
    <row r="104" spans="1:5" ht="12">
      <c r="A104" s="7"/>
      <c r="B104" s="7"/>
      <c r="C104" s="7"/>
      <c r="D104" s="7"/>
      <c r="E104" s="60"/>
    </row>
    <row r="105" spans="1:5" ht="12">
      <c r="A105" s="7"/>
      <c r="B105" s="7"/>
      <c r="C105" s="7"/>
      <c r="D105" s="7"/>
      <c r="E105" s="60"/>
    </row>
    <row r="106" spans="1:5" ht="12">
      <c r="A106" s="7"/>
      <c r="B106" s="7"/>
      <c r="C106" s="7"/>
      <c r="D106" s="7"/>
      <c r="E106" s="60"/>
    </row>
    <row r="107" spans="1:5" ht="12">
      <c r="A107" s="7"/>
      <c r="B107" s="7"/>
      <c r="C107" s="7"/>
      <c r="D107" s="7"/>
      <c r="E107" s="60"/>
    </row>
    <row r="108" spans="1:5" ht="12">
      <c r="A108" s="7"/>
      <c r="B108" s="7"/>
      <c r="C108" s="7"/>
      <c r="D108" s="7"/>
      <c r="E108" s="60"/>
    </row>
    <row r="109" spans="1:5" ht="12">
      <c r="A109" s="7"/>
      <c r="B109" s="7"/>
      <c r="C109" s="7"/>
      <c r="D109" s="7"/>
      <c r="E109" s="60"/>
    </row>
    <row r="110" spans="1:5" ht="12">
      <c r="A110" s="7"/>
      <c r="B110" s="7"/>
      <c r="C110" s="7"/>
      <c r="D110" s="7"/>
      <c r="E110" s="60"/>
    </row>
    <row r="111" spans="1:5" ht="12">
      <c r="A111" s="7"/>
      <c r="B111" s="7"/>
      <c r="C111" s="7"/>
      <c r="D111" s="7"/>
      <c r="E111" s="60"/>
    </row>
    <row r="112" spans="1:5" ht="12">
      <c r="A112" s="7"/>
      <c r="B112" s="7"/>
      <c r="C112" s="7"/>
      <c r="D112" s="7"/>
      <c r="E112" s="60"/>
    </row>
    <row r="113" spans="1:5" ht="12">
      <c r="A113" s="7"/>
      <c r="B113" s="7"/>
      <c r="C113" s="7"/>
      <c r="D113" s="7"/>
      <c r="E113" s="60"/>
    </row>
    <row r="114" spans="1:5" ht="12">
      <c r="A114" s="7"/>
      <c r="B114" s="7"/>
      <c r="C114" s="7"/>
      <c r="D114" s="7"/>
      <c r="E114" s="60"/>
    </row>
    <row r="115" spans="1:5" ht="12">
      <c r="A115" s="7"/>
      <c r="B115" s="7"/>
      <c r="C115" s="7"/>
      <c r="D115" s="7"/>
      <c r="E115" s="60"/>
    </row>
    <row r="116" spans="1:5" ht="12">
      <c r="A116" s="7"/>
      <c r="B116" s="7"/>
      <c r="C116" s="7"/>
      <c r="D116" s="7"/>
      <c r="E116" s="60"/>
    </row>
    <row r="117" spans="1:5" ht="12">
      <c r="A117" s="7"/>
      <c r="B117" s="7"/>
      <c r="C117" s="7"/>
      <c r="D117" s="7"/>
      <c r="E117" s="60"/>
    </row>
    <row r="118" spans="1:5" ht="12">
      <c r="A118" s="7"/>
      <c r="B118" s="7"/>
      <c r="C118" s="7"/>
      <c r="D118" s="7"/>
      <c r="E118" s="60"/>
    </row>
    <row r="119" spans="1:5" ht="12">
      <c r="A119" s="7"/>
      <c r="B119" s="7"/>
      <c r="C119" s="7"/>
      <c r="D119" s="7"/>
      <c r="E119" s="60"/>
    </row>
    <row r="120" spans="1:5" ht="12">
      <c r="A120" s="7"/>
      <c r="B120" s="7"/>
      <c r="C120" s="7"/>
      <c r="D120" s="7"/>
      <c r="E120" s="60"/>
    </row>
    <row r="121" spans="1:5" ht="12">
      <c r="A121" s="7"/>
      <c r="B121" s="7"/>
      <c r="C121" s="7"/>
      <c r="D121" s="7"/>
      <c r="E121" s="60"/>
    </row>
    <row r="122" spans="1:5" ht="12">
      <c r="A122" s="7"/>
      <c r="B122" s="7"/>
      <c r="C122" s="7"/>
      <c r="D122" s="7"/>
      <c r="E122" s="60"/>
    </row>
    <row r="123" spans="1:5" ht="12">
      <c r="A123" s="7"/>
      <c r="B123" s="7"/>
      <c r="C123" s="7"/>
      <c r="D123" s="7"/>
      <c r="E123" s="60"/>
    </row>
    <row r="124" spans="1:5" ht="12">
      <c r="A124" s="7"/>
      <c r="B124" s="7"/>
      <c r="C124" s="7"/>
      <c r="D124" s="7"/>
      <c r="E124" s="60"/>
    </row>
    <row r="125" spans="1:5" ht="12">
      <c r="A125" s="7"/>
      <c r="B125" s="7"/>
      <c r="C125" s="7"/>
      <c r="D125" s="7"/>
      <c r="E125" s="60"/>
    </row>
    <row r="126" spans="1:5" ht="12">
      <c r="A126" s="7"/>
      <c r="B126" s="7"/>
      <c r="C126" s="7"/>
      <c r="D126" s="7"/>
      <c r="E126" s="60"/>
    </row>
    <row r="127" spans="1:5" ht="12">
      <c r="A127" s="7"/>
      <c r="B127" s="7"/>
      <c r="C127" s="7"/>
      <c r="D127" s="7"/>
      <c r="E127" s="60"/>
    </row>
    <row r="128" spans="1:5" ht="12">
      <c r="A128" s="7"/>
      <c r="B128" s="7"/>
      <c r="C128" s="7"/>
      <c r="D128" s="7"/>
      <c r="E128" s="60"/>
    </row>
    <row r="129" spans="1:5" ht="12">
      <c r="A129" s="7"/>
      <c r="B129" s="7"/>
      <c r="C129" s="7"/>
      <c r="D129" s="7"/>
      <c r="E129" s="60"/>
    </row>
    <row r="130" spans="1:5" ht="12">
      <c r="A130" s="7"/>
      <c r="B130" s="7"/>
      <c r="C130" s="7"/>
      <c r="D130" s="7"/>
      <c r="E130" s="60"/>
    </row>
    <row r="131" spans="1:5" ht="12">
      <c r="A131" s="7"/>
      <c r="B131" s="7"/>
      <c r="C131" s="7"/>
      <c r="D131" s="7"/>
      <c r="E131" s="60"/>
    </row>
    <row r="132" spans="1:5" ht="12">
      <c r="A132" s="7"/>
      <c r="B132" s="7"/>
      <c r="C132" s="7"/>
      <c r="D132" s="7"/>
      <c r="E132" s="60"/>
    </row>
    <row r="133" spans="1:5" ht="12">
      <c r="A133" s="7"/>
      <c r="B133" s="7"/>
      <c r="C133" s="7"/>
      <c r="D133" s="7"/>
      <c r="E133" s="60"/>
    </row>
    <row r="134" spans="1:5" ht="12">
      <c r="A134" s="7"/>
      <c r="B134" s="7"/>
      <c r="C134" s="7"/>
      <c r="D134" s="7"/>
      <c r="E134" s="60"/>
    </row>
    <row r="135" spans="1:5" ht="12">
      <c r="A135" s="7"/>
      <c r="B135" s="7"/>
      <c r="C135" s="7"/>
      <c r="D135" s="7"/>
      <c r="E135" s="60"/>
    </row>
    <row r="136" spans="1:5" ht="12">
      <c r="A136" s="7"/>
      <c r="B136" s="7"/>
      <c r="C136" s="7"/>
      <c r="D136" s="7"/>
      <c r="E136" s="60"/>
    </row>
    <row r="137" spans="1:5" ht="12">
      <c r="A137" s="7"/>
      <c r="B137" s="7"/>
      <c r="C137" s="7"/>
      <c r="D137" s="7"/>
      <c r="E137" s="60"/>
    </row>
    <row r="138" spans="1:5" ht="12">
      <c r="A138" s="7"/>
      <c r="B138" s="7"/>
      <c r="C138" s="7"/>
      <c r="D138" s="7"/>
      <c r="E138" s="60"/>
    </row>
    <row r="139" spans="1:5" ht="12">
      <c r="A139" s="7"/>
      <c r="B139" s="7"/>
      <c r="C139" s="7"/>
      <c r="D139" s="7"/>
      <c r="E139" s="60"/>
    </row>
    <row r="140" spans="1:5" ht="12">
      <c r="A140" s="7"/>
      <c r="B140" s="7"/>
      <c r="C140" s="7"/>
      <c r="D140" s="7"/>
      <c r="E140" s="60"/>
    </row>
    <row r="141" spans="1:5" ht="12">
      <c r="A141" s="7"/>
      <c r="B141" s="7"/>
      <c r="C141" s="7"/>
      <c r="D141" s="7"/>
      <c r="E141" s="60"/>
    </row>
    <row r="142" spans="1:5" ht="12">
      <c r="A142" s="7"/>
      <c r="B142" s="7"/>
      <c r="C142" s="7"/>
      <c r="D142" s="7"/>
      <c r="E142" s="60"/>
    </row>
    <row r="143" spans="1:5" ht="12">
      <c r="A143" s="7"/>
      <c r="B143" s="7"/>
      <c r="C143" s="7"/>
      <c r="D143" s="7"/>
      <c r="E143" s="60"/>
    </row>
    <row r="144" spans="1:5" ht="12">
      <c r="A144" s="7"/>
      <c r="B144" s="7"/>
      <c r="C144" s="7"/>
      <c r="D144" s="7"/>
      <c r="E144" s="60"/>
    </row>
    <row r="145" spans="1:5" ht="12">
      <c r="A145" s="7"/>
      <c r="B145" s="7"/>
      <c r="C145" s="7"/>
      <c r="D145" s="7"/>
      <c r="E145" s="60"/>
    </row>
    <row r="146" spans="1:5" ht="12">
      <c r="A146" s="7"/>
      <c r="B146" s="7"/>
      <c r="C146" s="7"/>
      <c r="D146" s="7"/>
      <c r="E146" s="60"/>
    </row>
    <row r="147" spans="1:5" ht="12">
      <c r="A147" s="7"/>
      <c r="B147" s="7"/>
      <c r="C147" s="7"/>
      <c r="D147" s="7"/>
      <c r="E147" s="60"/>
    </row>
    <row r="148" spans="1:5" ht="12">
      <c r="A148" s="7"/>
      <c r="B148" s="7"/>
      <c r="C148" s="7"/>
      <c r="D148" s="7"/>
      <c r="E148" s="60"/>
    </row>
    <row r="149" spans="1:5" ht="12">
      <c r="A149" s="7"/>
      <c r="B149" s="7"/>
      <c r="C149" s="7"/>
      <c r="D149" s="7"/>
      <c r="E149" s="60"/>
    </row>
    <row r="150" spans="1:5" ht="12">
      <c r="A150" s="7"/>
      <c r="B150" s="7"/>
      <c r="C150" s="7"/>
      <c r="D150" s="7"/>
      <c r="E150" s="60"/>
    </row>
    <row r="151" spans="1:5" ht="12">
      <c r="A151" s="7"/>
      <c r="B151" s="7"/>
      <c r="C151" s="7"/>
      <c r="D151" s="7"/>
      <c r="E151" s="60"/>
    </row>
    <row r="152" spans="1:5" ht="12">
      <c r="A152" s="7"/>
      <c r="B152" s="7"/>
      <c r="C152" s="7"/>
      <c r="D152" s="7"/>
      <c r="E152" s="60"/>
    </row>
    <row r="153" spans="1:5" ht="12">
      <c r="A153" s="7"/>
      <c r="B153" s="7"/>
      <c r="C153" s="7"/>
      <c r="D153" s="7"/>
      <c r="E153" s="60"/>
    </row>
    <row r="154" spans="1:5" ht="12">
      <c r="A154" s="7"/>
      <c r="B154" s="7"/>
      <c r="C154" s="7"/>
      <c r="D154" s="7"/>
      <c r="E154" s="60"/>
    </row>
    <row r="155" spans="1:5" ht="12">
      <c r="A155" s="7"/>
      <c r="B155" s="7"/>
      <c r="C155" s="7"/>
      <c r="D155" s="7"/>
      <c r="E155" s="60"/>
    </row>
    <row r="156" spans="1:5" ht="12">
      <c r="A156" s="7"/>
      <c r="B156" s="7"/>
      <c r="C156" s="7"/>
      <c r="D156" s="7"/>
      <c r="E156" s="60"/>
    </row>
    <row r="157" spans="1:5" ht="12">
      <c r="A157" s="7"/>
      <c r="B157" s="7"/>
      <c r="C157" s="7"/>
      <c r="D157" s="7"/>
      <c r="E157" s="60"/>
    </row>
    <row r="158" spans="1:5" ht="12">
      <c r="A158" s="7"/>
      <c r="B158" s="7"/>
      <c r="C158" s="7"/>
      <c r="D158" s="7"/>
      <c r="E158" s="60"/>
    </row>
    <row r="159" spans="1:5" ht="12">
      <c r="A159" s="7"/>
      <c r="B159" s="7"/>
      <c r="C159" s="7"/>
      <c r="D159" s="7"/>
      <c r="E159" s="60"/>
    </row>
    <row r="160" spans="1:5" ht="12">
      <c r="A160" s="7"/>
      <c r="B160" s="7"/>
      <c r="C160" s="7"/>
      <c r="D160" s="7"/>
      <c r="E160" s="60"/>
    </row>
    <row r="161" spans="1:5" ht="12">
      <c r="A161" s="7"/>
      <c r="B161" s="7"/>
      <c r="C161" s="7"/>
      <c r="D161" s="7"/>
      <c r="E161" s="60"/>
    </row>
    <row r="162" spans="1:5" ht="12">
      <c r="A162" s="7"/>
      <c r="B162" s="7"/>
      <c r="C162" s="7"/>
      <c r="D162" s="7"/>
      <c r="E162" s="60"/>
    </row>
    <row r="163" spans="1:5" ht="12">
      <c r="A163" s="7"/>
      <c r="B163" s="7"/>
      <c r="C163" s="7"/>
      <c r="D163" s="7"/>
      <c r="E163" s="60"/>
    </row>
    <row r="164" spans="1:3" ht="12">
      <c r="A164" s="7"/>
      <c r="B164" s="7"/>
      <c r="C164" s="7"/>
    </row>
  </sheetData>
  <sheetProtection/>
  <mergeCells count="11">
    <mergeCell ref="C1:G1"/>
    <mergeCell ref="C2:G2"/>
    <mergeCell ref="E12:G12"/>
    <mergeCell ref="C3:G3"/>
    <mergeCell ref="C4:G4"/>
    <mergeCell ref="C5:G5"/>
    <mergeCell ref="C6:G6"/>
    <mergeCell ref="C7:G7"/>
    <mergeCell ref="A8:G8"/>
    <mergeCell ref="A9:G9"/>
    <mergeCell ref="A10:E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2022-12-21T12:41:33Z</cp:lastPrinted>
  <dcterms:created xsi:type="dcterms:W3CDTF">2005-12-01T05:01:57Z</dcterms:created>
  <dcterms:modified xsi:type="dcterms:W3CDTF">2022-12-21T12:41:34Z</dcterms:modified>
  <cp:category/>
  <cp:version/>
  <cp:contentType/>
  <cp:contentStatus/>
</cp:coreProperties>
</file>